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charts/colors2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xl/charts/colors3.xml" ContentType="application/vnd.ms-office.chartcolorstyle+xml"/>
  <Override PartName="/xl/charts/style3.xml" ContentType="application/vnd.ms-office.chartstyle+xml"/>
  <Override PartName="/xl/charts/chart3.xml" ContentType="application/vnd.openxmlformats-officedocument.drawingml.chart+xml"/>
  <Override PartName="/xl/charts/colors4.xml" ContentType="application/vnd.ms-office.chartcolorstyle+xml"/>
  <Override PartName="/xl/charts/style4.xml" ContentType="application/vnd.ms-office.chartstyle+xml"/>
  <Override PartName="/xl/charts/chart4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ora.hristova\OneDrive - Mobile Systems LTD\Documents\Templates\"/>
    </mc:Choice>
  </mc:AlternateContent>
  <xr:revisionPtr revIDLastSave="0" documentId="8_{D907D722-F4F3-414D-9CB3-DE36E46F63E3}" xr6:coauthVersionLast="47" xr6:coauthVersionMax="47" xr10:uidLastSave="{00000000-0000-0000-0000-000000000000}"/>
  <bookViews>
    <workbookView xWindow="-108" yWindow="-108" windowWidth="23256" windowHeight="12720" xr2:uid="{8A14B399-C2BE-4F88-8932-29E1CF9ED6F7}"/>
  </bookViews>
  <sheets>
    <sheet name="Expenses" sheetId="4" r:id="rId1"/>
    <sheet name="Summary" sheetId="5" r:id="rId2"/>
    <sheet name="Instructions" sheetId="6" r:id="rId8"/>
    <sheet name="Data Lists" sheetId="3" r:id="rId3"/>
  </sheets>
  <externalReferences>
    <externalReference r:id="rId4"/>
  </externalReferenc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<sst xmlns="http://schemas.openxmlformats.org/spreadsheetml/2006/main">
  <si>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Date</t>
  </si>
  <si>
    <t>Vendor</t>
  </si>
  <si>
    <t>Category</t>
  </si>
  <si>
    <t>Payment Method</t>
  </si>
  <si>
    <t>Project</t>
  </si>
  <si>
    <t>Gross Amount</t>
  </si>
  <si>
    <t>Tax Amount</t>
  </si>
  <si>
    <t>Total Amount</t>
  </si>
  <si>
    <t>Notes</t>
  </si>
  <si>
    <t>Office Supplies | Stationery</t>
  </si>
  <si>
    <t>Office Supplies | Furniture</t>
  </si>
  <si>
    <t>Travel | Airfare</t>
  </si>
  <si>
    <t>Travel | Accommodation</t>
  </si>
  <si>
    <t>Marketing | Print</t>
  </si>
  <si>
    <t>Marketing | Ads</t>
  </si>
  <si>
    <t>Transportation</t>
  </si>
  <si>
    <t>Cash</t>
  </si>
  <si>
    <t>Check</t>
  </si>
  <si>
    <t>Credit Card</t>
  </si>
  <si>
    <t>Debit Card</t>
  </si>
  <si>
    <t>Digital wallet</t>
  </si>
  <si>
    <t>Bank Transfer</t>
  </si>
  <si>
    <t>Mobile Payments</t>
  </si>
  <si>
    <t>Annual Budget</t>
  </si>
  <si>
    <t>YTD Actual</t>
  </si>
  <si>
    <t>[Name]</t>
  </si>
  <si>
    <t>Select Category</t>
  </si>
  <si>
    <t>Tax Rate (%)</t>
  </si>
  <si>
    <t>Category 1</t>
  </si>
  <si>
    <t>Category 2</t>
  </si>
  <si>
    <t>Category 3</t>
  </si>
  <si>
    <t>Category 4</t>
  </si>
  <si>
    <t>Category 5</t>
  </si>
  <si>
    <t>Category 6</t>
  </si>
  <si>
    <t>Category 7</t>
  </si>
  <si>
    <t>Category 8</t>
  </si>
  <si>
    <t>Expences by Category</t>
  </si>
  <si>
    <t>Expenses</t>
  </si>
  <si>
    <t>Expense Summary</t>
  </si>
  <si>
    <t>Exapmle of Category names</t>
  </si>
  <si>
    <t>Monthly Trend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</si>
  <si>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</si>
  <si>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</si>
  <si>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</si>
  <si>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</si>
  <si>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</si>
  <si>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</si>
  <si>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</si>
  <si>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</si>
  <si>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</si>
  <si>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</si>
  <si>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</si>
  <si>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</si>
  <si>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</si>
  <si>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Budget</t>
  </si>
  <si>
    <t>Variance</t>
  </si>
  <si>
    <t>Total</t>
  </si>
  <si>
    <t>Monthly Budget by Category</t>
  </si>
  <si>
    <t>Expense Categories</t>
  </si>
  <si>
    <t>Example of Expense Categories</t>
  </si>
  <si>
    <t>Other</t>
  </si>
  <si>
    <t>Comment</t>
  </si>
  <si>
    <t>Note</t>
  </si>
  <si>
    <t>Monthly Expense Trend</t>
  </si>
  <si>
    <t>Total Expences by Category</t>
  </si>
  <si>
    <t>Expenses by Vendors</t>
  </si>
  <si>
    <t>Total Spent</t>
  </si>
  <si>
    <t>Vendor 1</t>
  </si>
  <si>
    <t>Vendor 2</t>
  </si>
  <si>
    <t>Vendor 3</t>
  </si>
  <si>
    <t>Vendor 4</t>
  </si>
  <si>
    <t>Vendor 5</t>
  </si>
  <si>
    <t>Vendor 6</t>
  </si>
  <si>
    <t>Vendor 7</t>
  </si>
  <si>
    <t>Vendor 8</t>
  </si>
  <si>
    <t>Vendor 9</t>
  </si>
  <si>
    <r>
      <rPr>
        <b/>
        <i val="false"/>
        <u val="none"/>
        <rFont val="Calibri"/>
        <sz val="12"/>
        <color rgb="FF002060"/>
      </rPr>
      <t>C</t>
    </r>
    <r>
      <rPr>
        <b val="false"/>
        <i val="false"/>
        <u val="none"/>
        <rFont val="Segoe UI"/>
        <sz val="9"/>
        <color rgb="FF002060"/>
      </rPr>
      <t>ategory</t>
    </r>
  </si>
  <si>
    <t>Catefory</t>
  </si>
  <si>
    <t>Vendor 10</t>
  </si>
  <si>
    <t>Vendor 11</t>
  </si>
  <si>
    <t>Vendor 12</t>
  </si>
  <si>
    <r>
      <t>Expense Tracker Instructions</t>
    </r>
    <r>
      <rPr>
        <b val="false"/>
        <i val="false"/>
        <u val="none"/>
        <rFont val="Segoe UI"/>
        <sz val="9"/>
        <color rgb="FF000000"/>
      </rPr>
      <t xml:space="preserve"> </t>
    </r>
  </si>
  <si>
    <r>
      <t>Enter your expenses on the Expenses tab.</t>
    </r>
    <r>
      <rPr>
        <b val="false"/>
        <i val="false"/>
        <u val="none"/>
        <rFont val="Segoe UI"/>
        <sz val="12"/>
        <color rgb="FFD9D9E3"/>
      </rPr>
      <t xml:space="preserve"> Categories &amp; Subcategories are on a hidden sheet—customize as needed. Budgets live on Summary. Charts on Dashboard auto-update.</t>
    </r>
    <r>
      <rPr>
        <b val="false"/>
        <i val="false"/>
        <u val="none"/>
        <rFont val="Segoe UI"/>
        <sz val="9"/>
        <color rgb="FF000000"/>
      </rPr>
      <t xml:space="preserve"> </t>
    </r>
  </si>
  <si>
    <r>
      <t>Enter your expenses on the Expenses tab.</t>
    </r>
    <r>
      <rPr>
        <b val="false"/>
        <i val="false"/>
        <u val="none"/>
        <rFont val="Segoe UI"/>
        <sz val="12"/>
        <color rgb="FF000000"/>
      </rPr>
      <t xml:space="preserve"> Categories &amp; Subcategories are on a hidden sheet—customize as needed. Budgets live on Summary. Charts on Dashboard auto-update.</t>
    </r>
    <r>
      <rPr>
        <b val="false"/>
        <i val="false"/>
        <u val="none"/>
        <rFont val="Segoe UI"/>
        <sz val="9"/>
        <color rgb="FF000000"/>
      </rPr>
      <t xml:space="preserve"> </t>
    </r>
  </si>
  <si>
    <r>
      <t>Enter your expenses on the Expenses tab.</t>
    </r>
    <r>
      <rPr>
        <b val="false"/>
        <i val="false"/>
        <u val="none"/>
        <rFont val="Calibri"/>
        <sz val="12"/>
        <color rgb="FF000000"/>
      </rPr>
      <t xml:space="preserve"> Categories &amp; Subcategories are on a hidden sheet—customize as needed. Budgets live on Summary. Charts on Dashboard auto-update.</t>
    </r>
    <r>
      <rPr>
        <b val="false"/>
        <i val="false"/>
        <u val="none"/>
        <rFont val="Calibri"/>
        <sz val="9"/>
        <color rgb="FF000000"/>
      </rPr>
      <t xml:space="preserve"> </t>
    </r>
  </si>
  <si>
    <t xml:space="preserve">Categories &amp; Subcategories are on a hidden sheet—customize as needed. </t>
  </si>
  <si>
    <t>Budgets live on Summary.</t>
  </si>
  <si>
    <t xml:space="preserve">Enter your expenses on the Expenses tab. </t>
  </si>
  <si>
    <t>Enter your expenses on the Expenses tab.</t>
  </si>
  <si>
    <t xml:space="preserve">Predefined Categories &amp; Payment Methods drop-down lists are on the Data Lists tab. They can be customized as needed. </t>
  </si>
  <si>
    <t>In Summary tab you can find structured data with Charts and insights.</t>
  </si>
  <si>
    <r>
      <t>Enter Expenses:</t>
    </r>
    <r>
      <rPr>
        <b val="false"/>
        <i val="false"/>
        <u val="none"/>
        <rFont val="Segoe UI"/>
        <sz val="9"/>
        <color rgb="FF000000"/>
      </rPr>
      <t xml:space="preserve">
Input your daily or monthly expenses on the </t>
    </r>
    <r>
      <rPr>
        <b/>
        <i val="false"/>
        <u val="none"/>
        <rFont val="Segoe UI"/>
        <sz val="9"/>
        <color rgb="FF000000"/>
      </rPr>
      <t>"Expenses"</t>
    </r>
    <r>
      <rPr>
        <b val="false"/>
        <i val="false"/>
        <u val="none"/>
        <rFont val="Segoe UI"/>
        <sz val="9"/>
        <color rgb="FF000000"/>
      </rPr>
      <t xml:space="preserve"> tab.</t>
    </r>
  </si>
  <si>
    <r>
      <t>Customize Categories and Payment Methods:</t>
    </r>
    <r>
      <rPr>
        <b val="false"/>
        <i val="false"/>
        <u val="none"/>
        <rFont val="Segoe UI"/>
        <sz val="9"/>
        <color rgb="FF000000"/>
      </rPr>
      <t xml:space="preserve">
Use the predefined dropdown lists for </t>
    </r>
    <r>
      <rPr>
        <b/>
        <i val="false"/>
        <u val="none"/>
        <rFont val="Segoe UI"/>
        <sz val="9"/>
        <color rgb="FF000000"/>
      </rPr>
      <t>Categories</t>
    </r>
    <r>
      <rPr>
        <b val="false"/>
        <i val="false"/>
        <u val="none"/>
        <rFont val="Segoe UI"/>
        <sz val="9"/>
        <color rgb="FF000000"/>
      </rPr>
      <t xml:space="preserve"> and </t>
    </r>
    <r>
      <rPr>
        <b/>
        <i val="false"/>
        <u val="none"/>
        <rFont val="Segoe UI"/>
        <sz val="9"/>
        <color rgb="FF000000"/>
      </rPr>
      <t>Payment Methods</t>
    </r>
    <r>
      <rPr>
        <b val="false"/>
        <i val="false"/>
        <u val="none"/>
        <rFont val="Segoe UI"/>
        <sz val="9"/>
        <color rgb="FF000000"/>
      </rPr>
      <t xml:space="preserve">, located on the </t>
    </r>
    <r>
      <rPr>
        <b/>
        <i val="false"/>
        <u val="none"/>
        <rFont val="Segoe UI"/>
        <sz val="9"/>
        <color rgb="FF000000"/>
      </rPr>
      <t>"Data Lists"</t>
    </r>
    <r>
      <rPr>
        <b val="false"/>
        <i val="false"/>
        <u val="none"/>
        <rFont val="Segoe UI"/>
        <sz val="9"/>
        <color rgb="FF000000"/>
      </rPr>
      <t xml:space="preserve"> tab. You can customize these lists to better fit your needs.</t>
    </r>
  </si>
  <si>
    <r>
      <t>View Summary and Insights:</t>
    </r>
    <r>
      <rPr>
        <b val="false"/>
        <i val="false"/>
        <u val="none"/>
        <rFont val="Segoe UI"/>
        <sz val="9"/>
        <color rgb="FF000000"/>
      </rPr>
      <t xml:space="preserve">
The </t>
    </r>
    <r>
      <rPr>
        <b/>
        <i val="false"/>
        <u val="none"/>
        <rFont val="Segoe UI"/>
        <sz val="9"/>
        <color rgb="FF000000"/>
      </rPr>
      <t>"Summary"</t>
    </r>
    <r>
      <rPr>
        <b val="false"/>
        <i val="false"/>
        <u val="none"/>
        <rFont val="Segoe UI"/>
        <sz val="9"/>
        <color rgb="FF000000"/>
      </rPr>
      <t xml:space="preserve"> tab provides a structured overview of your expenses, along with charts and key insights to help you analyze your spending.</t>
    </r>
  </si>
  <si>
    <t>Com Ltd.</t>
  </si>
  <si>
    <t>Triadica Ltd.</t>
  </si>
  <si>
    <t>Valentin Ltd.</t>
  </si>
  <si>
    <t>Asen Ltd.</t>
  </si>
  <si>
    <t>Vor Ltd.</t>
  </si>
  <si>
    <t>Comodities</t>
  </si>
  <si>
    <t>Travel</t>
  </si>
  <si>
    <t>Accomodation</t>
  </si>
  <si>
    <t>Summer vacation</t>
  </si>
  <si>
    <t>Winter vacation</t>
  </si>
  <si>
    <r>
      <t>Office Supplies | Stationery</t>
    </r>
    <r>
      <rPr>
        <b val="false"/>
        <i val="false"/>
        <u val="none"/>
        <rFont val="Segoe UI"/>
        <sz val="9"/>
        <color rgb="FF000000"/>
      </rPr>
      <t xml:space="preserve"> </t>
    </r>
  </si>
  <si>
    <t xml:space="preserve"> Office Supplies | Stationery</t>
  </si>
  <si>
    <t>Italy</t>
  </si>
  <si>
    <t>Only for February</t>
  </si>
  <si>
    <t>Team building in Bulgaria</t>
  </si>
  <si>
    <t>Accommodation</t>
  </si>
  <si>
    <t>Commodities</t>
  </si>
  <si>
    <t xml:space="preserve"> Exceedes budget</t>
  </si>
  <si>
    <t>Exceeded budget</t>
  </si>
  <si>
    <t>Approved</t>
  </si>
  <si>
    <t>approved</t>
  </si>
  <si>
    <t>[NAME]</t>
  </si>
  <si>
    <t>Sellect from drop-down</t>
  </si>
  <si>
    <t>Select from drop-down</t>
  </si>
  <si>
    <t>Open Drop-down</t>
  </si>
  <si>
    <t>Vendor Name</t>
  </si>
  <si>
    <t>Total Expenses by Category</t>
  </si>
  <si>
    <t>Expenses by 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</si>
</sst>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[$$-409]#,##0.00"/>
    <numFmt numFmtId="165" formatCode="_([$$-409]* #,##0_);_([$$-409]* \(#,##0\);_([$$-409]* &quot;-&quot;_);_(@_)"/>
    <numFmt numFmtId="166" formatCode="[$$-409]#,##0.00;[Red]\-[$$-409]#,##0.00"/>
    <numFmt numFmtId="167" formatCode="[$$-409]#,##0.0"/>
    <numFmt numFmtId="168" formatCode="[$$-409]#,##0"/>
  </numFmts>
  <fonts count="2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rgb="FF002060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b/>
      <sz val="18"/>
      <color rgb="FF00206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color theme="1"/>
      <charset val="204"/>
      <family val="2"/>
      <scheme val="minor"/>
    </font>
    <font>
      <sz val="14"/>
      <name val="Calibri"/>
      <color theme="1"/>
      <charset val="204"/>
      <family val="2"/>
      <scheme val="minor"/>
    </font>
    <font>
      <b/>
      <sz val="14"/>
      <name val="Calibri"/>
      <color theme="1"/>
      <charset val="204"/>
      <family val="2"/>
      <scheme val="minor"/>
    </font>
    <font>
      <b/>
      <sz val="12"/>
      <name val="Calibri"/>
      <color rgb="FF002060"/>
    </font>
    <font>
      <sz val="9"/>
      <name val="Segoe UI"/>
      <color rgb="FF002060"/>
    </font>
    <font>
      <sz val="9"/>
      <name val="Segoe UI"/>
      <color rgb="FF000000"/>
      <charset val="204"/>
      <family val="2"/>
      <scheme val="minor"/>
    </font>
    <font>
      <sz val="9"/>
      <name val="Segoe UI"/>
      <color rgb="FF000000"/>
    </font>
    <font>
      <sz val="12"/>
      <name val="Segoe UI"/>
      <color rgb="FFD9D9E3"/>
      <charset val="204"/>
      <family val="2"/>
      <scheme val="minor"/>
    </font>
    <font>
      <sz val="12"/>
      <name val="Segoe UI"/>
      <color rgb="FFD9D9E3"/>
    </font>
    <font>
      <sz val="12"/>
      <name val="Segoe UI"/>
      <color rgb="FF000000"/>
      <charset val="204"/>
      <family val="2"/>
      <scheme val="minor"/>
    </font>
    <font>
      <sz val="12"/>
      <name val="Segoe UI"/>
      <color rgb="FF000000"/>
    </font>
    <font>
      <sz val="12"/>
      <name val="Calibri"/>
      <color rgb="FF000000"/>
    </font>
    <font>
      <sz val="9"/>
      <name val="Calibri"/>
      <color rgb="FF000000"/>
    </font>
    <font>
      <b/>
      <sz val="9"/>
      <name val="Segoe UI"/>
      <color rgb="FF000000"/>
    </font>
    <font>
      <b/>
      <sz val="9"/>
      <name val="Segoe UI"/>
      <color rgb="FF000000"/>
      <charset val="204"/>
      <family val="2"/>
      <scheme val="minor"/>
    </font>
    <font>
      <b/>
      <sz val="14"/>
      <name val="Calibri"/>
      <color rgb="FFFFFFFF"/>
      <charset val="204"/>
      <family val="2"/>
      <scheme val="minor"/>
    </font>
    <font>
      <sz val="9"/>
      <name val="Segoe UI"/>
      <color rgb="FF000000"/>
    </font>
  </fonts>
  <fills count="8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B9CDE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002060"/>
        <bgColor rgb="FF000000"/>
      </patternFill>
    </fill>
  </fills>
  <borders count="16">
    <border>
      <left/>
      <right/>
      <top/>
      <bottom/>
      <diagonal/>
    </border>
    <border>
      <left style="thin">
        <color rgb="FF3F3F3F"/>
      </left>
      <right/>
      <top/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595959"/>
      </bottom>
      <diagonal/>
    </border>
    <border>
      <left style="thin">
        <color rgb="FF3F3F3F"/>
      </left>
      <right style="thin">
        <color rgb="FF000000"/>
      </right>
      <top/>
      <bottom style="thin">
        <color rgb="FF595959"/>
      </bottom>
      <diagonal/>
    </border>
    <border>
      <left style="thin">
        <color rgb="FF3F3F3F"/>
      </left>
      <right/>
      <top/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/>
      <top/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vertical="center"/>
    </xf>
    <xf numFmtId="14" fontId="4" fillId="4" borderId="2" xfId="0" applyNumberFormat="1" applyFont="1" applyFill="1" applyBorder="1" applyAlignment="1">
      <alignment horizontal="left" vertical="center" indent="1"/>
    </xf>
    <xf numFmtId="164" fontId="1" fillId="4" borderId="2" xfId="0" applyNumberFormat="1" applyFont="1" applyFill="1" applyBorder="1" applyAlignment="1">
      <alignment vertical="center"/>
    </xf>
    <xf numFmtId="9" fontId="0" fillId="0" borderId="0" xfId="0" applyNumberFormat="1"/>
    <xf numFmtId="0" fontId="1" fillId="0" borderId="2" xfId="0" applyFont="1" applyBorder="1" applyAlignment="1">
      <alignment vertical="center"/>
    </xf>
    <xf numFmtId="9" fontId="1" fillId="4" borderId="2" xfId="0" applyNumberFormat="1" applyFont="1" applyFill="1" applyBorder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166" fontId="1" fillId="4" borderId="3" xfId="0" applyNumberFormat="1" applyFont="1" applyFill="1" applyBorder="1" applyAlignment="1">
      <alignment vertical="center"/>
    </xf>
    <xf numFmtId="0" fontId="0" fillId="6" borderId="0" xfId="0" applyFill="1"/>
    <xf numFmtId="0" fontId="4" fillId="4" borderId="4" xfId="0" applyFont="1" applyFill="1" applyBorder="1" applyAlignment="1">
      <alignment horizontal="left" vertical="center" indent="1"/>
    </xf>
    <xf numFmtId="0" fontId="4" fillId="4" borderId="6" xfId="0" applyFont="1" applyFill="1" applyBorder="1" applyAlignment="1">
      <alignment horizontal="left" vertical="center" indent="1"/>
    </xf>
    <xf numFmtId="0" fontId="4" fillId="4" borderId="5" xfId="0" applyFont="1" applyFill="1" applyBorder="1" applyAlignment="1">
      <alignment horizontal="left" vertical="center" indent="1"/>
    </xf>
    <xf numFmtId="165" fontId="1" fillId="6" borderId="7" xfId="0" applyNumberFormat="1" applyFont="1" applyFill="1" applyBorder="1" applyAlignment="1">
      <alignment vertical="center"/>
    </xf>
    <xf numFmtId="10" fontId="1" fillId="6" borderId="7" xfId="0" applyNumberFormat="1" applyFont="1" applyFill="1" applyBorder="1" applyAlignment="1">
      <alignment vertical="center"/>
    </xf>
    <xf numFmtId="0" fontId="2" fillId="6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vertical="center"/>
    </xf>
    <xf numFmtId="0" fontId="3" fillId="6" borderId="7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 indent="3"/>
    </xf>
    <xf numFmtId="0" fontId="1" fillId="6" borderId="7" xfId="0" applyFont="1" applyFill="1" applyBorder="1" applyAlignment="1">
      <alignment horizontal="left" vertical="center" indent="1"/>
    </xf>
    <xf numFmtId="0" fontId="0" fillId="6" borderId="7" xfId="0" applyFill="1" applyBorder="1"/>
    <xf numFmtId="0" fontId="4" fillId="4" borderId="7" xfId="0" applyFont="1" applyFill="1" applyBorder="1" applyAlignment="1">
      <alignment horizontal="left" vertical="center" indent="1"/>
    </xf>
    <xf numFmtId="0" fontId="7" fillId="6" borderId="7" xfId="0" applyFont="1" applyFill="1" applyBorder="1"/>
    <xf numFmtId="165" fontId="0" fillId="6" borderId="7" xfId="0" applyNumberFormat="1" applyFill="1" applyBorder="1"/>
    <xf numFmtId="165" fontId="7" fillId="6" borderId="7" xfId="0" applyNumberFormat="1" applyFont="1" applyFill="1" applyBorder="1"/>
    <xf numFmtId="0" fontId="5" fillId="2" borderId="0" xfId="0" applyFont="1" applyFill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44" fontId="0" fillId="0" borderId="0" xfId="1" applyFont="1"/>
    <xf numFmtId="0" applyNumberFormat="1" fontId="1" applyFont="1" fillId="6" applyFill="1" xfId="0"/>
    <xf numFmtId="0" applyNumberFormat="1" fontId="1" applyFont="1" fillId="6" applyFill="1" borderId="8" applyBorder="1" xfId="0"/>
    <xf numFmtId="165" applyNumberFormat="1" fontId="1" applyFont="1" fillId="6" applyFill="1" borderId="8" applyBorder="1" xfId="0"/>
    <xf numFmtId="165" applyNumberFormat="1" fontId="9" applyFont="1" fillId="6" applyFill="1" borderId="8" applyBorder="1" xfId="0"/>
    <xf numFmtId="165" applyNumberFormat="1" fontId="10" applyFont="1" fillId="6" applyFill="1" borderId="8" applyBorder="1" xfId="0"/>
    <xf numFmtId="165" applyNumberFormat="1" fontId="11" applyFont="1" fillId="6" applyFill="1" borderId="8" applyBorder="1" xfId="0"/>
    <xf numFmtId="0" applyNumberFormat="1" fontId="9" applyFont="1" fillId="6" applyFill="1" borderId="8" applyBorder="1" xfId="0"/>
    <xf numFmtId="0" applyNumberFormat="1" fontId="11" applyFont="1" fillId="6" applyFill="1" borderId="8" applyBorder="1" xfId="0"/>
    <xf numFmtId="0" applyNumberFormat="1" fontId="6" applyFont="1" fillId="5" applyFill="1" borderId="8" applyBorder="1" applyAlignment="1" xfId="0">
      <alignment vertical="center" horizontal="center"/>
    </xf>
    <xf numFmtId="0" applyNumberFormat="1" fontId="0" applyFont="1" fillId="6" applyFill="1" applyAlignment="1" xfId="0">
      <alignment horizontal="left"/>
    </xf>
    <xf numFmtId="0" applyNumberFormat="1" fontId="4" applyFont="1" fillId="6" applyFill="1" xfId="0"/>
    <xf numFmtId="0" applyNumberFormat="1" fontId="1" applyFont="1" fillId="6" applyFill="1" borderId="9" applyBorder="1" applyAlignment="1" xfId="0">
      <alignment horizontal="center"/>
    </xf>
    <xf numFmtId="0" applyNumberFormat="1" fontId="1" applyFont="1" fillId="6" applyFill="1" borderId="9" applyBorder="1" applyAlignment="1" xfId="0">
      <alignment horizontal="left"/>
    </xf>
    <xf numFmtId="0" applyNumberFormat="1" fontId="4" applyFont="1" fillId="6" applyFill="1" applyAlignment="1" xfId="0">
      <alignment horizontal="center"/>
    </xf>
    <xf numFmtId="0" applyNumberFormat="1" fontId="4" applyFont="1" fillId="4" applyFill="1" borderId="9" applyBorder="1" applyAlignment="1" xfId="0">
      <alignment vertical="center" horizontal="center"/>
    </xf>
    <xf numFmtId="0" applyNumberFormat="1" fontId="4" applyFont="1" fillId="4" applyFill="1" borderId="10" applyBorder="1" applyAlignment="1" xfId="0">
      <alignment vertical="center" horizontal="center"/>
    </xf>
    <xf numFmtId="0" applyNumberFormat="1" fontId="4" applyFont="1" fillId="4" applyFill="1" borderId="11" applyBorder="1" applyAlignment="1" xfId="0">
      <alignment vertical="center" horizontal="center"/>
    </xf>
    <xf numFmtId="0" applyNumberFormat="1" fontId="4" applyFont="1" fillId="4" applyFill="1" borderId="12" applyBorder="1" applyAlignment="1" xfId="0">
      <alignment vertical="center" horizontal="center"/>
    </xf>
    <xf numFmtId="0" applyNumberFormat="1" fontId="4" applyFont="1" fillId="4" applyFill="1" borderId="12" applyBorder="1" applyAlignment="1" xfId="0">
      <alignment vertical="center" horizontal="left"/>
    </xf>
    <xf numFmtId="0" applyNumberFormat="1" fontId="9" applyFont="1" fillId="6" applyFill="1" borderId="9" applyBorder="1" applyAlignment="1" xfId="0">
      <alignment horizontal="center"/>
    </xf>
    <xf numFmtId="0" applyNumberFormat="1" fontId="9" applyFont="1" fillId="6" applyFill="1" borderId="9" applyBorder="1" applyAlignment="1" xfId="0">
      <alignment horizontal="left"/>
    </xf>
    <xf numFmtId="165" applyNumberFormat="1" fontId="9" applyFont="1" fillId="6" applyFill="1" xfId="0"/>
    <xf numFmtId="0" applyNumberFormat="1" fontId="14" applyFont="1" fillId="6" applyFill="1" borderId="13" applyBorder="1" applyAlignment="1" xfId="0">
      <alignment horizontal="left"/>
    </xf>
    <xf numFmtId="0" applyNumberFormat="1" fontId="5" applyFont="1" fillId="6" applyFill="1" applyAlignment="1" xfId="0">
      <alignment vertical="center" horizontal="left"/>
    </xf>
    <xf numFmtId="0" applyNumberFormat="1" fontId="6" applyFont="1" fillId="6" applyFill="1" borderId="13" applyBorder="1" applyAlignment="1" xfId="0">
      <alignment vertical="center" horizontal="left"/>
    </xf>
    <xf numFmtId="0" applyNumberFormat="1" fontId="16" applyFont="1" fillId="0" applyFill="1" xfId="0"/>
    <xf numFmtId="0" applyNumberFormat="1" fontId="18" applyFont="1" fillId="0" applyFill="1" xfId="0"/>
    <xf numFmtId="0" applyNumberFormat="1" fontId="1" applyFont="1" fillId="0" applyFill="1" xfId="0"/>
    <xf numFmtId="0" applyNumberFormat="1" fontId="1" applyFont="1" fillId="6" applyFill="1" xfId="0"/>
    <xf numFmtId="0" applyNumberFormat="1" fontId="10" applyFont="1" fillId="6" applyFill="1" xfId="0"/>
    <xf numFmtId="0" applyNumberFormat="1" fontId="10" applyFont="1" fillId="6" applyFill="1" xfId="0"/>
    <xf numFmtId="0" applyNumberFormat="1" fontId="23" applyFont="1" fillId="0" applyFill="1" applyAlignment="1" xfId="0">
      <alignment wrapText="1"/>
    </xf>
    <xf numFmtId="0" applyNumberFormat="1" fontId="4" applyFont="1" fillId="7" applyFill="1" borderId="14" applyBorder="1" applyAlignment="1" xfId="0">
      <alignment indent="1" vertical="center" horizontal="left"/>
    </xf>
    <xf numFmtId="0" applyNumberFormat="1" fontId="2" applyFont="1" fillId="7" applyFill="1" borderId="14" applyBorder="1" applyAlignment="1" xfId="0">
      <alignment indent="1" vertical="center" horizontal="left"/>
    </xf>
    <xf numFmtId="0" applyNumberFormat="1" fontId="24" applyFont="1" fillId="7" applyFill="1" borderId="14" applyBorder="1" applyAlignment="1" xfId="0">
      <alignment indent="1" vertical="center" horizontal="left"/>
    </xf>
    <xf numFmtId="0" applyNumberFormat="1" fontId="16" applyFont="1" fillId="0" applyFill="1" applyAlignment="1" xfId="0">
      <alignment vertical="center"/>
    </xf>
    <xf numFmtId="167" applyNumberFormat="1" fontId="1" applyFont="1" fillId="4" applyFill="1" borderId="15" applyBorder="1" applyAlignment="1" xfId="0">
      <alignment vertical="center"/>
    </xf>
    <xf numFmtId="168" applyNumberFormat="1" fontId="1" applyFont="1" fillId="4" applyFill="1" borderId="15" applyBorder="1" applyAlignment="1" xfId="0">
      <alignment vertical="center"/>
    </xf>
    <xf numFmtId="0" applyNumberFormat="1" fontId="1" applyFont="1" fillId="4" applyFill="1" borderId="15" applyBorder="1" applyAlignment="1" xfId="0">
      <alignment vertical="center" horizontal="center"/>
    </xf>
  </cellXfs>
  <cellStyles count="2">
    <cellStyle name="Currency" xfId="1" builtinId="4"/>
    <cellStyle name="Normal" xfId="0" builtinId="0"/>
  </cellStyles>
  <dxfs count="4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2CFBA"/>
      <color rgb="FFB8D3D1"/>
      <color rgb="FFACD8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2.xml.rels><Relationships xmlns="http://schemas.openxmlformats.org/package/2006/relationships"><Relationship Id="rId1" Type="http://schemas.microsoft.com/office/2011/relationships/chartColorStyle" Target="colors2.xml"/><Relationship Id="rId2" Type="http://schemas.microsoft.com/office/2011/relationships/chartStyle" Target="style2.xml"/></Relationships>
</file>

<file path=xl/charts/_rels/chart3.xml.rels><Relationships xmlns="http://schemas.openxmlformats.org/package/2006/relationships"><Relationship Id="rId1" Type="http://schemas.microsoft.com/office/2011/relationships/chartColorStyle" Target="colors3.xml"/><Relationship Id="rId2" Type="http://schemas.microsoft.com/office/2011/relationships/chartStyle" Target="style3.xml"/></Relationships>
</file>

<file path=xl/charts/_rels/chart4.xml.rels><Relationships xmlns="http://schemas.openxmlformats.org/package/2006/relationships"><Relationship Id="rId1" Type="http://schemas.microsoft.com/office/2011/relationships/chartColorStyle" Target="colors4.xml"/><Relationship Id="rId2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Expense Distribution by Category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Summary!$E$4</c:f>
              <c:strCache>
                <c:ptCount val="1"/>
                <c:pt idx="0">
                  <c:v>YTD Actual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A3-441A-987A-AF5E351C5FA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A3-441A-987A-AF5E351C5FA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9A3-441A-987A-AF5E351C5FA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A3-441A-987A-AF5E351C5FA7}"/>
              </c:ext>
            </c:extLst>
          </c:dPt>
          <c:dLbls>
            <c:spPr>
              <a:noFill/>
              <a:ln>
                <a:noFill/>
              </a:ln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/>
          </c:dLbls>
          <c:cat>
            <c:strRef>
              <c:f>Summary!$C$5:$C$8</c:f>
              <c:strCache>
                <c:ptCount val="4"/>
                <c:pt idx="0">
                  <c:v>Open Drop-down</c:v>
                </c:pt>
                <c:pt idx="1">
                  <c:v>Open Drop-down</c:v>
                </c:pt>
                <c:pt idx="2">
                  <c:v>Open Drop-down</c:v>
                </c:pt>
                <c:pt idx="3">
                  <c:v>Open Drop-down</c:v>
                </c:pt>
              </c:strCache>
            </c:strRef>
          </c:cat>
          <c:val>
            <c:numRef>
              <c:f>Summary!$E$5:$E$8</c:f>
              <c:numCache>
                <c:formatCode>_([$$-409]* #,##0_);_([$$-409]* \(#,##0\);_([$$-409]* "-"_);_(@_)</c:formatCode>
                <c:ptCount val="4"/>
                <c:pt idx="0" formatCode="_([$$-409]* #,##0_);_([$$-409]* \(#,##0\);_([$$-409]* &quot;-&quot;_);_(@_)">
                  <c:v>500</c:v>
                </c:pt>
                <c:pt idx="1" formatCode="_([$$-409]* #,##0_);_([$$-409]* \(#,##0\);_([$$-409]* &quot;-&quot;_);_(@_)">
                  <c:v>1050</c:v>
                </c:pt>
                <c:pt idx="2" formatCode="_([$$-409]* #,##0_);_([$$-409]* \(#,##0\);_([$$-409]* &quot;-&quot;_);_(@_)">
                  <c:v>1050</c:v>
                </c:pt>
                <c:pt idx="3" formatCode="_([$$-409]* #,##0_);_([$$-409]* \(#,##0\);_([$$-409]* &quot;-&quot;_);_(@_)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DAE4368B-83BF-4C01-9EA2-D97C077247B7}"/>
            </c:ext>
          </c:extLst>
        </c:ser>
        <c:dLbls>
          <c:showLegendKey val="1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Expenses vs. Budget Trend</a:t>
            </a:r>
          </a:p>
        </c:rich>
      </c:tx>
      <c:overlay val="0"/>
      <c:spPr>
        <a:noFill/>
        <a:ln>
          <a:noFill/>
        </a:ln>
      </c:spPr>
      <c:txPr>
        <a:bodyPr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Summary!$D$23</c:f>
              <c:strCache>
                <c:ptCount val="1"/>
                <c:pt idx="0">
                  <c:v>Budget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dLbls>
            <c:spPr>
              <a:noFill/>
              <a:ln>
                <a:noFill/>
              </a:ln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showCatName val="0"/>
            <c:showSerName val="0"/>
            <c:showPercent val="0"/>
            <c:showBubbleSize val="0"/>
          </c:dLbls>
          <c:cat>
            <c:strRef>
              <c:f>Summary!$C$24:$C$35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Summary!$D$24:$D$35</c:f>
              <c:numCache>
                <c:formatCode>_([$$-409]* #,##0_);_([$$-409]* \(#,##0\);_([$$-409]* "-"_);_(@_)</c:formatCode>
                <c:ptCount val="12"/>
                <c:pt idx="0" formatCode="_([$$-409]* #,##0_);_([$$-409]* \(#,##0\);_([$$-409]* &quot;-&quot;_);_(@_)">
                  <c:v>1000</c:v>
                </c:pt>
                <c:pt idx="1" formatCode="_([$$-409]* #,##0_);_([$$-409]* \(#,##0\);_([$$-409]* &quot;-&quot;_);_(@_)">
                  <c:v>0</c:v>
                </c:pt>
                <c:pt idx="2" formatCode="_([$$-409]* #,##0_);_([$$-409]* \(#,##0\);_([$$-409]* &quot;-&quot;_);_(@_)">
                  <c:v>0</c:v>
                </c:pt>
                <c:pt idx="3" formatCode="_([$$-409]* #,##0_);_([$$-409]* \(#,##0\);_([$$-409]* &quot;-&quot;_);_(@_)">
                  <c:v>0</c:v>
                </c:pt>
                <c:pt idx="4" formatCode="_([$$-409]* #,##0_);_([$$-409]* \(#,##0\);_([$$-409]* &quot;-&quot;_);_(@_)">
                  <c:v>0</c:v>
                </c:pt>
                <c:pt idx="5" formatCode="_([$$-409]* #,##0_);_([$$-409]* \(#,##0\);_([$$-409]* &quot;-&quot;_);_(@_)">
                  <c:v>0</c:v>
                </c:pt>
                <c:pt idx="6" formatCode="_([$$-409]* #,##0_);_([$$-409]* \(#,##0\);_([$$-409]* &quot;-&quot;_);_(@_)">
                  <c:v>0</c:v>
                </c:pt>
                <c:pt idx="7" formatCode="_([$$-409]* #,##0_);_([$$-409]* \(#,##0\);_([$$-409]* &quot;-&quot;_);_(@_)">
                  <c:v>0</c:v>
                </c:pt>
                <c:pt idx="8" formatCode="_([$$-409]* #,##0_);_([$$-409]* \(#,##0\);_([$$-409]* &quot;-&quot;_);_(@_)">
                  <c:v>0</c:v>
                </c:pt>
                <c:pt idx="9" formatCode="_([$$-409]* #,##0_);_([$$-409]* \(#,##0\);_([$$-409]* &quot;-&quot;_);_(@_)">
                  <c:v>0</c:v>
                </c:pt>
                <c:pt idx="10" formatCode="_([$$-409]* #,##0_);_([$$-409]* \(#,##0\);_([$$-409]* &quot;-&quot;_);_(@_)">
                  <c:v>0</c:v>
                </c:pt>
                <c:pt idx="11" formatCode="_([$$-409]* #,##0_);_([$$-409]* \(#,##0\);_([$$-409]* &quot;-&quot;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81E57FD-0E4D-4652-A26E-BBE55CFC3A37}"/>
            </c:ext>
          </c:extLst>
        </c:ser>
        <c:ser>
          <c:idx val="1"/>
          <c:order val="1"/>
          <c:tx>
            <c:strRef>
              <c:f>Summary!$E$23</c:f>
              <c:strCache>
                <c:ptCount val="1"/>
                <c:pt idx="0">
                  <c:v>YTD Actual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dLbls>
            <c:spPr>
              <a:noFill/>
              <a:ln>
                <a:noFill/>
              </a:ln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showCatName val="0"/>
            <c:showSerName val="0"/>
            <c:showPercent val="0"/>
            <c:showBubbleSize val="0"/>
          </c:dLbls>
          <c:cat>
            <c:strRef>
              <c:f>Summary!$C$24:$C$35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Summary!$E$24:$E$35</c:f>
              <c:numCache>
                <c:formatCode>_([$$-409]* #,##0_);_([$$-409]* \(#,##0\);_([$$-409]* "-"_);_(@_)</c:formatCode>
                <c:ptCount val="12"/>
                <c:pt idx="0" formatCode="_([$$-409]* #,##0_);_([$$-409]* \(#,##0\);_([$$-409]* &quot;-&quot;_);_(@_)">
                  <c:v>500</c:v>
                </c:pt>
                <c:pt idx="1" formatCode="_([$$-409]* #,##0_);_([$$-409]* \(#,##0\);_([$$-409]* &quot;-&quot;_);_(@_)">
                  <c:v>0</c:v>
                </c:pt>
                <c:pt idx="2" formatCode="_([$$-409]* #,##0_);_([$$-409]* \(#,##0\);_([$$-409]* &quot;-&quot;_);_(@_)">
                  <c:v>0</c:v>
                </c:pt>
                <c:pt idx="3" formatCode="_([$$-409]* #,##0_);_([$$-409]* \(#,##0\);_([$$-409]* &quot;-&quot;_);_(@_)">
                  <c:v>0</c:v>
                </c:pt>
                <c:pt idx="4" formatCode="_([$$-409]* #,##0_);_([$$-409]* \(#,##0\);_([$$-409]* &quot;-&quot;_);_(@_)">
                  <c:v>0</c:v>
                </c:pt>
                <c:pt idx="5" formatCode="_([$$-409]* #,##0_);_([$$-409]* \(#,##0\);_([$$-409]* &quot;-&quot;_);_(@_)">
                  <c:v>0</c:v>
                </c:pt>
                <c:pt idx="6" formatCode="_([$$-409]* #,##0_);_([$$-409]* \(#,##0\);_([$$-409]* &quot;-&quot;_);_(@_)">
                  <c:v>0</c:v>
                </c:pt>
                <c:pt idx="7" formatCode="_([$$-409]* #,##0_);_([$$-409]* \(#,##0\);_([$$-409]* &quot;-&quot;_);_(@_)">
                  <c:v>0</c:v>
                </c:pt>
                <c:pt idx="8" formatCode="_([$$-409]* #,##0_);_([$$-409]* \(#,##0\);_([$$-409]* &quot;-&quot;_);_(@_)">
                  <c:v>0</c:v>
                </c:pt>
                <c:pt idx="9" formatCode="_([$$-409]* #,##0_);_([$$-409]* \(#,##0\);_([$$-409]* &quot;-&quot;_);_(@_)">
                  <c:v>0</c:v>
                </c:pt>
                <c:pt idx="10" formatCode="_([$$-409]* #,##0_);_([$$-409]* \(#,##0\);_([$$-409]* &quot;-&quot;_);_(@_)">
                  <c:v>0</c:v>
                </c:pt>
                <c:pt idx="11" formatCode="_([$$-409]* #,##0_);_([$$-409]* \(#,##0\);_([$$-409]* &quot;-&quot;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B7DC17F3-24C7-47E4-B18D-D88F63CB6C0C}"/>
            </c:ext>
          </c:extLst>
        </c:ser>
        <c:dLbls>
          <c:dLblPos val="outEnd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6334"/>
        <c:axId val="26500"/>
      </c:barChart>
      <c:catAx>
        <c:axId val="633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500"/>
        <c:crosses val="autoZero"/>
        <c:auto val="1"/>
        <c:lblAlgn val="ctr"/>
        <c:lblOffset val="100"/>
        <c:noMultiLvlLbl val="0"/>
      </c:catAx>
      <c:valAx>
        <c:axId val="26500"/>
        <c:scaling>
          <c:orientation val="minMax"/>
        </c:scaling>
        <c:delete val="0"/>
        <c:axPos val="l"/>
        <c:majorGridlines>
          <c:spPr>
            <a:noFill/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</c:spPr>
        </c:majorGridlines>
        <c:numFmt formatCode="_([$$-409]* #,##0_);_([$$-409]* \(#,##0\);_([$$-409]* &quot;-&quot;_);_(@_)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 Budget by Category</a:t>
            </a:r>
          </a:p>
        </c:rich>
      </c:tx>
      <c:overlay val="0"/>
      <c:spPr>
        <a:noFill/>
        <a:ln>
          <a:noFill/>
        </a:ln>
      </c:spPr>
      <c:txPr>
        <a:bodyPr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Summary!$D$42</c:f>
              <c:strCache>
                <c:ptCount val="1"/>
                <c:pt idx="0">
                  <c:v>Category 1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Summary!$C$43:$C$54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Summary!$D$43:$D$54</c:f>
              <c:numCache>
                <c:formatCode>_([$$-409]* #,##0_);_([$$-409]* \(#,##0\);_([$$-409]* "-"_);_(@_)</c:formatCode>
                <c:ptCount val="12"/>
                <c:pt idx="0" formatCode="_([$$-409]* #,##0_);_([$$-409]* \(#,##0\);_([$$-409]* &quot;-&quot;_);_(@_)">
                  <c:v>400</c:v>
                </c:pt>
                <c:pt idx="1" formatCode="_([$$-409]* #,##0_);_([$$-409]* \(#,##0\);_([$$-409]* &quot;-&quot;_);_(@_)">
                  <c:v>0</c:v>
                </c:pt>
                <c:pt idx="2" formatCode="_([$$-409]* #,##0_);_([$$-409]* \(#,##0\);_([$$-409]* &quot;-&quot;_);_(@_)">
                  <c:v>0</c:v>
                </c:pt>
                <c:pt idx="3" formatCode="_([$$-409]* #,##0_);_([$$-409]* \(#,##0\);_([$$-409]* &quot;-&quot;_);_(@_)">
                  <c:v>0</c:v>
                </c:pt>
                <c:pt idx="4" formatCode="_([$$-409]* #,##0_);_([$$-409]* \(#,##0\);_([$$-409]* &quot;-&quot;_);_(@_)">
                  <c:v>0</c:v>
                </c:pt>
                <c:pt idx="5" formatCode="_([$$-409]* #,##0_);_([$$-409]* \(#,##0\);_([$$-409]* &quot;-&quot;_);_(@_)">
                  <c:v>0</c:v>
                </c:pt>
                <c:pt idx="6" formatCode="_([$$-409]* #,##0_);_([$$-409]* \(#,##0\);_([$$-409]* &quot;-&quot;_);_(@_)">
                  <c:v>0</c:v>
                </c:pt>
                <c:pt idx="7" formatCode="_([$$-409]* #,##0_);_([$$-409]* \(#,##0\);_([$$-409]* &quot;-&quot;_);_(@_)">
                  <c:v>0</c:v>
                </c:pt>
                <c:pt idx="8" formatCode="_([$$-409]* #,##0_);_([$$-409]* \(#,##0\);_([$$-409]* &quot;-&quot;_);_(@_)">
                  <c:v>0</c:v>
                </c:pt>
                <c:pt idx="9" formatCode="_([$$-409]* #,##0_);_([$$-409]* \(#,##0\);_([$$-409]* &quot;-&quot;_);_(@_)">
                  <c:v>0</c:v>
                </c:pt>
                <c:pt idx="10" formatCode="_([$$-409]* #,##0_);_([$$-409]* \(#,##0\);_([$$-409]* &quot;-&quot;_);_(@_)">
                  <c:v>0</c:v>
                </c:pt>
                <c:pt idx="11" formatCode="_([$$-409]* #,##0_);_([$$-409]* \(#,##0\);_([$$-409]* &quot;-&quot;_);_(@_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FBE7878A-CBA6-4CC0-9680-E8EFD7C5ECEB}"/>
            </c:ext>
          </c:extLst>
        </c:ser>
        <c:ser>
          <c:idx val="1"/>
          <c:order val="1"/>
          <c:tx>
            <c:strRef>
              <c:f>Summary!$E$42</c:f>
              <c:strCache>
                <c:ptCount val="1"/>
                <c:pt idx="0">
                  <c:v>Category 2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Summary!$C$43:$C$54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Summary!$E$43:$E$54</c:f>
              <c:numCache>
                <c:formatCode>_([$$-409]* #,##0_);_([$$-409]* \(#,##0\);_([$$-409]* "-"_);_(@_)</c:formatCode>
                <c:ptCount val="12"/>
                <c:pt idx="0" formatCode="_([$$-409]* #,##0_);_([$$-409]* \(#,##0\);_([$$-409]* &quot;-&quot;_);_(@_)">
                  <c:v>300</c:v>
                </c:pt>
                <c:pt idx="1" formatCode="_([$$-409]* #,##0_);_([$$-409]* \(#,##0\);_([$$-409]* &quot;-&quot;_);_(@_)">
                  <c:v>0</c:v>
                </c:pt>
                <c:pt idx="2" formatCode="_([$$-409]* #,##0_);_([$$-409]* \(#,##0\);_([$$-409]* &quot;-&quot;_);_(@_)">
                  <c:v>0</c:v>
                </c:pt>
                <c:pt idx="3" formatCode="_([$$-409]* #,##0_);_([$$-409]* \(#,##0\);_([$$-409]* &quot;-&quot;_);_(@_)">
                  <c:v>0</c:v>
                </c:pt>
                <c:pt idx="4" formatCode="_([$$-409]* #,##0_);_([$$-409]* \(#,##0\);_([$$-409]* &quot;-&quot;_);_(@_)">
                  <c:v>0</c:v>
                </c:pt>
                <c:pt idx="5" formatCode="_([$$-409]* #,##0_);_([$$-409]* \(#,##0\);_([$$-409]* &quot;-&quot;_);_(@_)">
                  <c:v>0</c:v>
                </c:pt>
                <c:pt idx="6" formatCode="_([$$-409]* #,##0_);_([$$-409]* \(#,##0\);_([$$-409]* &quot;-&quot;_);_(@_)">
                  <c:v>0</c:v>
                </c:pt>
                <c:pt idx="7" formatCode="_([$$-409]* #,##0_);_([$$-409]* \(#,##0\);_([$$-409]* &quot;-&quot;_);_(@_)">
                  <c:v>0</c:v>
                </c:pt>
                <c:pt idx="8" formatCode="_([$$-409]* #,##0_);_([$$-409]* \(#,##0\);_([$$-409]* &quot;-&quot;_);_(@_)">
                  <c:v>0</c:v>
                </c:pt>
                <c:pt idx="9" formatCode="_([$$-409]* #,##0_);_([$$-409]* \(#,##0\);_([$$-409]* &quot;-&quot;_);_(@_)">
                  <c:v>0</c:v>
                </c:pt>
                <c:pt idx="10" formatCode="_([$$-409]* #,##0_);_([$$-409]* \(#,##0\);_([$$-409]* &quot;-&quot;_);_(@_)">
                  <c:v>0</c:v>
                </c:pt>
                <c:pt idx="11" formatCode="_([$$-409]* #,##0_);_([$$-409]* \(#,##0\);_([$$-409]* &quot;-&quot;_);_(@_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EDE42939-8BB4-4664-B025-76306FE186B3}"/>
            </c:ext>
          </c:extLst>
        </c:ser>
        <c:ser>
          <c:idx val="2"/>
          <c:order val="2"/>
          <c:tx>
            <c:strRef>
              <c:f>Summary!$F$42</c:f>
              <c:strCache>
                <c:ptCount val="1"/>
                <c:pt idx="0">
                  <c:v>Category 3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Summary!$C$43:$C$54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Summary!$F$43:$F$54</c:f>
              <c:numCache>
                <c:formatCode>_([$$-409]* #,##0_);_([$$-409]* \(#,##0\);_([$$-409]* "-"_);_(@_)</c:formatCode>
                <c:ptCount val="12"/>
                <c:pt idx="0" formatCode="_([$$-409]* #,##0_);_([$$-409]* \(#,##0\);_([$$-409]* &quot;-&quot;_);_(@_)">
                  <c:v>400</c:v>
                </c:pt>
                <c:pt idx="1" formatCode="_([$$-409]* #,##0_);_([$$-409]* \(#,##0\);_([$$-409]* &quot;-&quot;_);_(@_)">
                  <c:v>0</c:v>
                </c:pt>
                <c:pt idx="2" formatCode="_([$$-409]* #,##0_);_([$$-409]* \(#,##0\);_([$$-409]* &quot;-&quot;_);_(@_)">
                  <c:v>0</c:v>
                </c:pt>
                <c:pt idx="3" formatCode="_([$$-409]* #,##0_);_([$$-409]* \(#,##0\);_([$$-409]* &quot;-&quot;_);_(@_)">
                  <c:v>0</c:v>
                </c:pt>
                <c:pt idx="4" formatCode="_([$$-409]* #,##0_);_([$$-409]* \(#,##0\);_([$$-409]* &quot;-&quot;_);_(@_)">
                  <c:v>0</c:v>
                </c:pt>
                <c:pt idx="5" formatCode="_([$$-409]* #,##0_);_([$$-409]* \(#,##0\);_([$$-409]* &quot;-&quot;_);_(@_)">
                  <c:v>0</c:v>
                </c:pt>
                <c:pt idx="6" formatCode="_([$$-409]* #,##0_);_([$$-409]* \(#,##0\);_([$$-409]* &quot;-&quot;_);_(@_)">
                  <c:v>0</c:v>
                </c:pt>
                <c:pt idx="7" formatCode="_([$$-409]* #,##0_);_([$$-409]* \(#,##0\);_([$$-409]* &quot;-&quot;_);_(@_)">
                  <c:v>0</c:v>
                </c:pt>
                <c:pt idx="8" formatCode="_([$$-409]* #,##0_);_([$$-409]* \(#,##0\);_([$$-409]* &quot;-&quot;_);_(@_)">
                  <c:v>0</c:v>
                </c:pt>
                <c:pt idx="9" formatCode="_([$$-409]* #,##0_);_([$$-409]* \(#,##0\);_([$$-409]* &quot;-&quot;_);_(@_)">
                  <c:v>0</c:v>
                </c:pt>
                <c:pt idx="10" formatCode="_([$$-409]* #,##0_);_([$$-409]* \(#,##0\);_([$$-409]* &quot;-&quot;_);_(@_)">
                  <c:v>0</c:v>
                </c:pt>
                <c:pt idx="11" formatCode="_([$$-409]* #,##0_);_([$$-409]* \(#,##0\);_([$$-409]* &quot;-&quot;_);_(@_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85C897F7-AEE9-4E93-9405-62FEB4424344}"/>
            </c:ext>
          </c:extLst>
        </c:ser>
        <c:ser>
          <c:idx val="3"/>
          <c:order val="3"/>
          <c:tx>
            <c:strRef>
              <c:f>Summary!$G$42</c:f>
              <c:strCache>
                <c:ptCount val="1"/>
                <c:pt idx="0">
                  <c:v>Category 4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Summary!$C$43:$C$54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Summary!$G$43:$G$54</c:f>
              <c:numCache>
                <c:formatCode>_([$$-409]* #,##0_);_([$$-409]* \(#,##0\);_([$$-409]* "-"_);_(@_)</c:formatCode>
                <c:ptCount val="12"/>
                <c:pt idx="0" formatCode="_([$$-409]* #,##0_);_([$$-409]* \(#,##0\);_([$$-409]* &quot;-&quot;_);_(@_)">
                  <c:v>500</c:v>
                </c:pt>
                <c:pt idx="1" formatCode="_([$$-409]* #,##0_);_([$$-409]* \(#,##0\);_([$$-409]* &quot;-&quot;_);_(@_)">
                  <c:v>0</c:v>
                </c:pt>
                <c:pt idx="2" formatCode="_([$$-409]* #,##0_);_([$$-409]* \(#,##0\);_([$$-409]* &quot;-&quot;_);_(@_)">
                  <c:v>0</c:v>
                </c:pt>
                <c:pt idx="3" formatCode="_([$$-409]* #,##0_);_([$$-409]* \(#,##0\);_([$$-409]* &quot;-&quot;_);_(@_)">
                  <c:v>0</c:v>
                </c:pt>
                <c:pt idx="4" formatCode="_([$$-409]* #,##0_);_([$$-409]* \(#,##0\);_([$$-409]* &quot;-&quot;_);_(@_)">
                  <c:v>0</c:v>
                </c:pt>
                <c:pt idx="5" formatCode="_([$$-409]* #,##0_);_([$$-409]* \(#,##0\);_([$$-409]* &quot;-&quot;_);_(@_)">
                  <c:v>0</c:v>
                </c:pt>
                <c:pt idx="6" formatCode="_([$$-409]* #,##0_);_([$$-409]* \(#,##0\);_([$$-409]* &quot;-&quot;_);_(@_)">
                  <c:v>0</c:v>
                </c:pt>
                <c:pt idx="7" formatCode="_([$$-409]* #,##0_);_([$$-409]* \(#,##0\);_([$$-409]* &quot;-&quot;_);_(@_)">
                  <c:v>0</c:v>
                </c:pt>
                <c:pt idx="8" formatCode="_([$$-409]* #,##0_);_([$$-409]* \(#,##0\);_([$$-409]* &quot;-&quot;_);_(@_)">
                  <c:v>0</c:v>
                </c:pt>
                <c:pt idx="9" formatCode="_([$$-409]* #,##0_);_([$$-409]* \(#,##0\);_([$$-409]* &quot;-&quot;_);_(@_)">
                  <c:v>0</c:v>
                </c:pt>
                <c:pt idx="10" formatCode="_([$$-409]* #,##0_);_([$$-409]* \(#,##0\);_([$$-409]* &quot;-&quot;_);_(@_)">
                  <c:v>0</c:v>
                </c:pt>
                <c:pt idx="11" formatCode="_([$$-409]* #,##0_);_([$$-409]* \(#,##0\);_([$$-409]* &quot;-&quot;_);_(@_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8F2AFD4F-A22C-4AE7-9BE9-5A6C704D7477}"/>
            </c:ext>
          </c:extLst>
        </c:ser>
        <c:dLbls>
          <c:showVal val="0"/>
          <c:showCatName val="0"/>
          <c:showSerName val="0"/>
          <c:showPercent val="0"/>
          <c:showBubbleSize val="0"/>
        </c:dLbls>
        <c:smooth val="0"/>
        <c:axId val="6334"/>
        <c:axId val="26500"/>
      </c:lineChart>
      <c:catAx>
        <c:axId val="633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500"/>
        <c:crosses val="autoZero"/>
        <c:auto val="1"/>
        <c:lblAlgn val="ctr"/>
        <c:lblOffset val="100"/>
        <c:noMultiLvlLbl val="0"/>
      </c:catAx>
      <c:valAx>
        <c:axId val="26500"/>
        <c:scaling>
          <c:orientation val="minMax"/>
        </c:scaling>
        <c:delete val="0"/>
        <c:axPos val="l"/>
        <c:majorGridlines>
          <c:spPr>
            <a:noFill/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</c:spPr>
        </c:majorGridlines>
        <c:numFmt formatCode="_([$$-409]* #,##0_);_([$$-409]* \(#,##0\);_([$$-409]* &quot;-&quot;_);_(@_)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Expenses by Vendor</a:t>
            </a:r>
          </a:p>
        </c:rich>
      </c:tx>
      <c:overlay val="0"/>
      <c:spPr>
        <a:noFill/>
        <a:ln>
          <a:noFill/>
        </a:ln>
      </c:spPr>
      <c:txPr>
        <a:bodyPr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Summary!$D$62</c:f>
              <c:strCache>
                <c:ptCount val="1"/>
                <c:pt idx="0">
                  <c:v/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cat>
            <c:strRef>
              <c:f>Summary!$C$63:$C$74</c:f>
              <c:strCache>
                <c:ptCount val="12"/>
                <c:pt idx="0">
                  <c:v>Vendor Name</c:v>
                </c:pt>
                <c:pt idx="1">
                  <c:v>[NAME]</c:v>
                </c:pt>
                <c:pt idx="2">
                  <c:v>[NAME]</c:v>
                </c:pt>
                <c:pt idx="3">
                  <c:v>[NAME]</c:v>
                </c:pt>
                <c:pt idx="4">
                  <c:v>[NAME]</c:v>
                </c:pt>
                <c:pt idx="5">
                  <c:v>[NAME]</c:v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</c:strCache>
            </c:strRef>
          </c:cat>
          <c:val>
            <c:numRef>
              <c:f>Summary!$D$63:$D$74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3A4CF70A-8CC3-4FF1-8CAD-C8E82B579E8C}"/>
            </c:ext>
          </c:extLst>
        </c:ser>
        <c:ser>
          <c:idx val="1"/>
          <c:order val="1"/>
          <c:tx>
            <c:strRef>
              <c:f>Summary!$E$62</c:f>
              <c:strCache>
                <c:ptCount val="1"/>
                <c:pt idx="0">
                  <c:v/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cat>
            <c:strRef>
              <c:f>Summary!$C$63:$C$74</c:f>
              <c:strCache>
                <c:ptCount val="12"/>
                <c:pt idx="0">
                  <c:v>Vendor Name</c:v>
                </c:pt>
                <c:pt idx="1">
                  <c:v>[NAME]</c:v>
                </c:pt>
                <c:pt idx="2">
                  <c:v>[NAME]</c:v>
                </c:pt>
                <c:pt idx="3">
                  <c:v>[NAME]</c:v>
                </c:pt>
                <c:pt idx="4">
                  <c:v>[NAME]</c:v>
                </c:pt>
                <c:pt idx="5">
                  <c:v>[NAME]</c:v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</c:strCache>
            </c:strRef>
          </c:cat>
          <c:val>
            <c:numRef>
              <c:f>Summary!$E$63:$E$74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C503654B-7EF6-44EC-91A0-B07E20FB8112}"/>
            </c:ext>
          </c:extLst>
        </c:ser>
        <c:ser>
          <c:idx val="2"/>
          <c:order val="2"/>
          <c:tx>
            <c:strRef>
              <c:f>Summary!$F$62</c:f>
              <c:strCache>
                <c:ptCount val="1"/>
                <c:pt idx="0">
                  <c:v>Total Spent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cat>
            <c:strRef>
              <c:f>Summary!$C$63:$C$74</c:f>
              <c:strCache>
                <c:ptCount val="12"/>
                <c:pt idx="0">
                  <c:v>Vendor Name</c:v>
                </c:pt>
                <c:pt idx="1">
                  <c:v>[NAME]</c:v>
                </c:pt>
                <c:pt idx="2">
                  <c:v>[NAME]</c:v>
                </c:pt>
                <c:pt idx="3">
                  <c:v>[NAME]</c:v>
                </c:pt>
                <c:pt idx="4">
                  <c:v>[NAME]</c:v>
                </c:pt>
                <c:pt idx="5">
                  <c:v>[NAME]</c:v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</c:strCache>
            </c:strRef>
          </c:cat>
          <c:val>
            <c:numRef>
              <c:f>Summary!$F$63:$F$74</c:f>
              <c:numCache>
                <c:formatCode>_([$$-409]* #,##0_);_([$$-409]* \(#,##0\);_([$$-409]* "-"_);_(@_)</c:formatCode>
                <c:ptCount val="12"/>
                <c:pt idx="0" formatCode="_([$$-409]* #,##0_);_([$$-409]* \(#,##0\);_([$$-409]* &quot;-&quot;_);_(@_)">
                  <c:v>1050</c:v>
                </c:pt>
                <c:pt idx="1" formatCode="_([$$-409]* #,##0_);_([$$-409]* \(#,##0\);_([$$-409]* &quot;-&quot;_);_(@_)">
                  <c:v>0</c:v>
                </c:pt>
                <c:pt idx="2" formatCode="_([$$-409]* #,##0_);_([$$-409]* \(#,##0\);_([$$-409]* &quot;-&quot;_);_(@_)">
                  <c:v>0</c:v>
                </c:pt>
                <c:pt idx="3" formatCode="_([$$-409]* #,##0_);_([$$-409]* \(#,##0\);_([$$-409]* &quot;-&quot;_);_(@_)">
                  <c:v>0</c:v>
                </c:pt>
                <c:pt idx="4" formatCode="_([$$-409]* #,##0_);_([$$-409]* \(#,##0\);_([$$-409]* &quot;-&quot;_);_(@_)">
                  <c:v>0</c:v>
                </c:pt>
                <c:pt idx="5" formatCode="_([$$-409]* #,##0_);_([$$-409]* \(#,##0\);_([$$-409]* &quot;-&quot;_);_(@_)">
                  <c:v>0</c:v>
                </c:pt>
                <c:pt idx="6" formatCode="_([$$-409]* #,##0_);_([$$-409]* \(#,##0\);_([$$-409]* &quot;-&quot;_);_(@_)">
                  <c:v>0</c:v>
                </c:pt>
                <c:pt idx="7" formatCode="_([$$-409]* #,##0_);_([$$-409]* \(#,##0\);_([$$-409]* &quot;-&quot;_);_(@_)">
                  <c:v>0</c:v>
                </c:pt>
                <c:pt idx="8" formatCode="_([$$-409]* #,##0_);_([$$-409]* \(#,##0\);_([$$-409]* &quot;-&quot;_);_(@_)">
                  <c:v>0</c:v>
                </c:pt>
                <c:pt idx="9" formatCode="_([$$-409]* #,##0_);_([$$-409]* \(#,##0\);_([$$-409]* &quot;-&quot;_);_(@_)">
                  <c:v>0</c:v>
                </c:pt>
                <c:pt idx="10" formatCode="_([$$-409]* #,##0_);_([$$-409]* \(#,##0\);_([$$-409]* &quot;-&quot;_);_(@_)">
                  <c:v>0</c:v>
                </c:pt>
                <c:pt idx="11" formatCode="_([$$-409]* #,##0_);_([$$-409]* \(#,##0\);_([$$-409]* &quot;-&quot;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DDBCBC25-8A92-4565-99C0-9AF52C302AC2}"/>
            </c:ext>
          </c:extLst>
        </c:ser>
        <c:dLbls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1"/>
        <c:axId val="18467"/>
      </c:barChart>
      <c:catAx>
        <c:axId val="4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67"/>
        <c:crosses val="autoZero"/>
        <c:auto val="1"/>
        <c:lblAlgn val="ctr"/>
        <c:lblOffset val="100"/>
        <c:noMultiLvlLbl val="0"/>
      </c:catAx>
      <c:valAx>
        <c:axId val="18467"/>
        <c:scaling>
          <c:orientation val="minMax"/>
        </c:scaling>
        <c:delete val="0"/>
        <c:axPos val="l"/>
        <c:majorGridlines>
          <c:spPr>
            <a:noFill/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</c:spPr>
</c:chartSpac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7</xdr:col>
      <xdr:colOff>333375</xdr:colOff>
      <xdr:row>1</xdr:row>
      <xdr:rowOff>180975</xdr:rowOff>
    </xdr:from>
    <xdr:to>
      <xdr:col>15</xdr:col>
      <xdr:colOff>333375</xdr:colOff>
      <xdr:row>16</xdr:row>
      <xdr:rowOff>66675</xdr:rowOff>
    </xdr:to>
    <xdr:graphicFrame>
      <xdr:nvGraphicFramePr>
        <xdr:cNvPr id="71" name="Chart 70"/>
        <xdr:cNvGraphicFramePr/>
      </xdr:nvGraphicFramePr>
      <xdr:xfrm>
        <a:off x="6143625" y="571500"/>
        <a:ext cx="4953000" cy="28860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352425</xdr:colOff>
      <xdr:row>21</xdr:row>
      <xdr:rowOff>19050</xdr:rowOff>
    </xdr:from>
    <xdr:to>
      <xdr:col>15</xdr:col>
      <xdr:colOff>352425</xdr:colOff>
      <xdr:row>35</xdr:row>
      <xdr:rowOff>104775</xdr:rowOff>
    </xdr:to>
    <xdr:graphicFrame>
      <xdr:nvGraphicFramePr>
        <xdr:cNvPr id="170" name=""/>
        <xdr:cNvGraphicFramePr/>
      </xdr:nvGraphicFramePr>
      <xdr:xfrm>
        <a:off x="6162675" y="4314825"/>
        <a:ext cx="4953000" cy="29813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361950</xdr:colOff>
      <xdr:row>39</xdr:row>
      <xdr:rowOff>152400</xdr:rowOff>
    </xdr:from>
    <xdr:to>
      <xdr:col>15</xdr:col>
      <xdr:colOff>361950</xdr:colOff>
      <xdr:row>54</xdr:row>
      <xdr:rowOff>171450</xdr:rowOff>
    </xdr:to>
    <xdr:graphicFrame>
      <xdr:nvGraphicFramePr>
        <xdr:cNvPr id="577" name=""/>
        <xdr:cNvGraphicFramePr/>
      </xdr:nvGraphicFramePr>
      <xdr:xfrm>
        <a:off x="6172200" y="8067675"/>
        <a:ext cx="4953000" cy="30861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371475</xdr:colOff>
      <xdr:row>59</xdr:row>
      <xdr:rowOff>180975</xdr:rowOff>
    </xdr:from>
    <xdr:to>
      <xdr:col>15</xdr:col>
      <xdr:colOff>371475</xdr:colOff>
      <xdr:row>74</xdr:row>
      <xdr:rowOff>190500</xdr:rowOff>
    </xdr:to>
    <xdr:graphicFrame>
      <xdr:nvGraphicFramePr>
        <xdr:cNvPr id="762" name=""/>
        <xdr:cNvGraphicFramePr/>
      </xdr:nvGraphicFramePr>
      <xdr:xfrm>
        <a:off x="6181725" y="12087225"/>
        <a:ext cx="4953000" cy="3048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1</xdr:col>
      <xdr:colOff>228600</xdr:colOff>
      <xdr:row>2</xdr:row>
      <xdr:rowOff>47625</xdr:rowOff>
    </xdr:from>
    <xdr:to>
      <xdr:col>9</xdr:col>
      <xdr:colOff>161925</xdr:colOff>
      <xdr:row>17</xdr:row>
      <xdr:rowOff>57150</xdr:rowOff>
    </xdr:to>
    <xdr:sp>
      <xdr:nvSpPr>
        <xdr:cNvPr id="1" name="TextBox 0"/>
        <xdr:cNvSpPr txBox="1"/>
      </xdr:nvSpPr>
      <xdr:spPr>
        <a:xfrm>
          <a:off x="571500" y="657225"/>
          <a:ext cx="4810125" cy="2981325"/>
        </a:xfrm>
        <a:prstGeom prst="rect">
          <a:avLst/>
        </a:prstGeom>
        <a:solidFill>
          <a:srgbClr val="FFFFFF"/>
        </a:solidFill>
        <a:ln w="9525">
          <a:solidFill>
            <a:schemeClr val="lt1">
              <a:shade val="50000"/>
            </a:schemeClr>
          </a:solidFill>
          <a:headEnd type="none"/>
          <a:tailEnd type="none"/>
        </a:ln>
      </xdr:spPr>
      <xdr:txBody>
        <a:bodyPr rtlCol="0">
          <a:spAutoFit/>
        </a:bodyPr>
        <a:lstStyle/>
        <a:p>
          <a:r>
            <a:rPr lang="en-US" b="1"/>
            <a:t>1. Enter Expenses:</a:t>
          </a:r>
        </a:p>
        <a:p>
          <a:r>
            <a:rPr lang="en-US"/>
            <a:t>Input your daily or monthly expenses on the "Expenses" tab.</a:t>
          </a:r>
        </a:p>
        <a:p>
          <a:endParaRPr lang="en-US"/>
        </a:p>
        <a:p>
          <a:r>
            <a:rPr lang="en-US" b="1"/>
            <a:t>2. Customize Categories and Payment Methods:</a:t>
          </a:r>
        </a:p>
        <a:p>
          <a:r>
            <a:rPr lang="en-US"/>
            <a:t>Use the predefined dropdown lists for Categories and Payment Methods, located on the "Data Lists" tab. You can customize these lists to better fit your needs.</a:t>
          </a:r>
        </a:p>
        <a:p>
          <a:endParaRPr lang="en-US"/>
        </a:p>
        <a:p>
          <a:r>
            <a:rPr lang="en-US" b="1"/>
            <a:t>3. View Summary and Insights:</a:t>
          </a:r>
        </a:p>
        <a:p>
          <a:r>
            <a:rPr lang="en-US"/>
            <a:t>The "Summary" tab provides a structured overview of your expenses, along with charts and key insights to help you analyze your spending.</a:t>
          </a:r>
        </a:p>
      </xdr:txBody>
    </xdr:sp>
    <xdr:clientData/>
  </xdr:twoCellAnchor>
</xdr:wsDr>
</file>

<file path=xl/externalLinks/_rels/externalLink1.xml.rels><Relationships xmlns="http://schemas.openxmlformats.org/package/2006/relationships"><Relationship Id="rId1" Type="http://schemas.openxmlformats.org/officeDocument/2006/relationships/externalLinkPath" TargetMode="External" Target="Sheet1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D410-8801-4F6A-A532-63E577D44051}">
  <dimension ref="A1:L30"/>
  <sheetViews>
    <sheetView showGridLines="false" zoomScaleNormal="100" workbookViewId="0" topLeftCell="A1">
      <selection activeCell="F15" sqref="F15" activeCellId="0"/>
    </sheetView>
  </sheetViews>
  <sheetFormatPr defaultColWidth="76.21875" defaultRowHeight="14.25" customHeight="1" x14ac:dyDescent="0.3" outlineLevelRow="0" outlineLevelCol="0"/>
  <cols>
    <col min="1" max="1" width="5.5546875" customWidth="1"/>
    <col min="2" max="2" width="18.21875" style="2" customWidth="1"/>
    <col min="3" max="3" width="13.109375" style="2" customWidth="1"/>
    <col min="4" max="4" width="13.33203125" style="2" customWidth="1"/>
    <col min="5" max="5" width="22.5546875" customWidth="1"/>
    <col min="6" max="6" width="20.6640625" customWidth="1"/>
    <col min="7" max="7" width="16.44140625" customWidth="1"/>
    <col min="8" max="8" width="17.109375" customWidth="1"/>
    <col min="9" max="9" width="13.109375" customWidth="1"/>
    <col min="10" max="10" width="13.109375" customWidth="1"/>
    <col min="11" max="11" width="14.77734375" customWidth="1"/>
    <col min="12" max="12" width="22.109375" customWidth="1"/>
  </cols>
  <sheetData>
    <row r="1" ht="30.75">
      <c r="A1" s="11"/>
      <c r="B1" s="30" t="s">
        <v>37</v>
      </c>
      <c r="C1" s="30"/>
      <c r="D1" s="30"/>
      <c r="E1" s="30"/>
      <c r="F1" s="30"/>
      <c r="G1" s="30"/>
      <c r="H1" s="30"/>
      <c r="I1" s="30"/>
      <c r="J1" s="30"/>
      <c r="K1" s="30"/>
      <c r="L1" s="30"/>
    </row>
    <row r="2" customHeight="1" ht="30.75" customFormat="1" s="1">
      <c r="A2" s="12"/>
      <c r="B2" s="3" t="s">
        <v>0</v>
      </c>
      <c r="C2" s="3" t="s">
        <v>53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27</v>
      </c>
      <c r="J2" s="3" t="s">
        <v>6</v>
      </c>
      <c r="K2" s="3" t="s">
        <v>7</v>
      </c>
      <c r="L2" s="3" t="s">
        <v>8</v>
      </c>
    </row>
    <row r="3" customHeight="1" ht="17.25" customFormat="1" s="1">
      <c r="A3" s="12"/>
      <c r="B3" s="6">
        <v>45658</v>
      </c>
      <c r="C3" s="9" t="str">
        <f>TEXT(B3,"mmmm")</f>
        <v>January</v>
      </c>
      <c r="D3" s="4" t="s">
        <v>119</v>
      </c>
      <c r="E3" s="5" t="s">
        <v>118</v>
      </c>
      <c r="F3" s="5" t="s">
        <v>21</v>
      </c>
      <c r="G3" s="4" t="s">
        <v>115</v>
      </c>
      <c r="H3" s="70">
        <v>1000</v>
      </c>
      <c r="I3" s="10">
        <v>5E-2</v>
      </c>
      <c r="J3" s="7">
        <f>H3*I3</f>
        <v>50</v>
      </c>
      <c r="K3" s="13">
        <f>H3+J3</f>
        <v>1050</v>
      </c>
      <c r="L3" s="9"/>
      <c r="M3" s="1"/>
    </row>
    <row r="4" customHeight="1" ht="17.25" customFormat="1" s="1">
      <c r="A4" s="12"/>
      <c r="B4" s="6">
        <v>45659</v>
      </c>
      <c r="C4" s="9" t="str">
        <f>TEXT(B4,"mmmm")</f>
        <v>January</v>
      </c>
      <c r="D4" s="4" t="s">
        <v>115</v>
      </c>
      <c r="E4" s="5" t="s">
        <v>118</v>
      </c>
      <c r="F4" s="5" t="s">
        <v>118</v>
      </c>
      <c r="G4" s="4" t="s">
        <v>115</v>
      </c>
      <c r="H4" s="70">
        <v>0</v>
      </c>
      <c r="I4" s="10">
        <v>0</v>
      </c>
      <c r="J4" s="7">
        <f>H4*I4</f>
        <v>0</v>
      </c>
      <c r="K4" s="13">
        <f>H4+J4</f>
        <v>0</v>
      </c>
      <c r="L4" s="9"/>
    </row>
    <row r="5" customHeight="1" ht="17.25" customFormat="1" s="1">
      <c r="A5" s="12"/>
      <c r="B5" s="6">
        <v>45660</v>
      </c>
      <c r="C5" s="9" t="str">
        <f>TEXT(B5,"mmmm")</f>
        <v>January</v>
      </c>
      <c r="D5" s="4" t="s">
        <v>115</v>
      </c>
      <c r="E5" s="5" t="s">
        <v>118</v>
      </c>
      <c r="F5" s="5" t="s">
        <v>118</v>
      </c>
      <c r="G5" s="4" t="s">
        <v>115</v>
      </c>
      <c r="H5" s="70">
        <v>0</v>
      </c>
      <c r="I5" s="10">
        <v>0</v>
      </c>
      <c r="J5" s="7">
        <f>H5*I5</f>
        <v>0</v>
      </c>
      <c r="K5" s="13">
        <f>H5+J5</f>
        <v>0</v>
      </c>
      <c r="L5" s="9"/>
    </row>
    <row r="6" customHeight="1" ht="17.25" customFormat="1" s="1">
      <c r="A6" s="12"/>
      <c r="B6" s="6">
        <v>45661</v>
      </c>
      <c r="C6" s="9" t="str">
        <f>TEXT(B6,"mmmm")</f>
        <v>January</v>
      </c>
      <c r="D6" s="4" t="s">
        <v>115</v>
      </c>
      <c r="E6" s="5" t="s">
        <v>118</v>
      </c>
      <c r="F6" s="5" t="s">
        <v>118</v>
      </c>
      <c r="G6" s="4" t="s">
        <v>115</v>
      </c>
      <c r="H6" s="70">
        <v>0</v>
      </c>
      <c r="I6" s="10">
        <v>0</v>
      </c>
      <c r="J6" s="7">
        <f>H6*I6</f>
        <v>0</v>
      </c>
      <c r="K6" s="13">
        <f>H6+J6</f>
        <v>0</v>
      </c>
      <c r="L6" s="9"/>
    </row>
    <row r="7" customHeight="1" ht="17.25" customFormat="1" s="1">
      <c r="A7" s="12"/>
      <c r="B7" s="6">
        <v>45662</v>
      </c>
      <c r="C7" s="9" t="str">
        <f>TEXT(B7,"mmmm")</f>
        <v>January</v>
      </c>
      <c r="D7" s="4" t="s">
        <v>115</v>
      </c>
      <c r="E7" s="5" t="s">
        <v>118</v>
      </c>
      <c r="F7" s="5" t="s">
        <v>118</v>
      </c>
      <c r="G7" s="4" t="s">
        <v>115</v>
      </c>
      <c r="H7" s="70">
        <v>0</v>
      </c>
      <c r="I7" s="10">
        <v>0</v>
      </c>
      <c r="J7" s="7">
        <f>H7*I7</f>
        <v>0</v>
      </c>
      <c r="K7" s="13">
        <f>H7+J7</f>
        <v>0</v>
      </c>
      <c r="L7" s="9"/>
    </row>
    <row r="8" customHeight="1" ht="17.25" customFormat="1" s="1">
      <c r="A8" s="12"/>
      <c r="B8" s="6">
        <v>45663</v>
      </c>
      <c r="C8" s="9" t="str">
        <f>TEXT(B8,"mmmm")</f>
        <v>January</v>
      </c>
      <c r="D8" s="4" t="s">
        <v>115</v>
      </c>
      <c r="E8" s="5" t="s">
        <v>118</v>
      </c>
      <c r="F8" s="5" t="s">
        <v>118</v>
      </c>
      <c r="G8" s="4" t="s">
        <v>115</v>
      </c>
      <c r="H8" s="70">
        <v>0</v>
      </c>
      <c r="I8" s="10">
        <v>0</v>
      </c>
      <c r="J8" s="7">
        <f>H8*I8</f>
        <v>0</v>
      </c>
      <c r="K8" s="13">
        <f>H8+J8</f>
        <v>0</v>
      </c>
      <c r="L8" s="9"/>
    </row>
    <row r="9" customHeight="1" ht="17.25" customFormat="1" s="1">
      <c r="A9" s="12"/>
      <c r="B9" s="6">
        <v>45664</v>
      </c>
      <c r="C9" s="9" t="str">
        <f>TEXT(B9,"mmmm")</f>
        <v>January</v>
      </c>
      <c r="D9" s="4" t="s">
        <v>115</v>
      </c>
      <c r="E9" s="5" t="s">
        <v>118</v>
      </c>
      <c r="F9" s="5" t="s">
        <v>118</v>
      </c>
      <c r="G9" s="4" t="s">
        <v>115</v>
      </c>
      <c r="H9" s="70">
        <v>0</v>
      </c>
      <c r="I9" s="10">
        <v>0</v>
      </c>
      <c r="J9" s="7">
        <f>H9*I9</f>
        <v>0</v>
      </c>
      <c r="K9" s="13">
        <f>H9+J9</f>
        <v>0</v>
      </c>
      <c r="L9" s="9"/>
    </row>
    <row r="10" customHeight="1" ht="17.25" customFormat="1" s="1">
      <c r="A10" s="12"/>
      <c r="B10" s="6">
        <v>45665</v>
      </c>
      <c r="C10" s="9" t="str">
        <f>TEXT(B10,"mmmm")</f>
        <v>January</v>
      </c>
      <c r="D10" s="4" t="s">
        <v>115</v>
      </c>
      <c r="E10" s="5" t="s">
        <v>118</v>
      </c>
      <c r="F10" s="5" t="s">
        <v>118</v>
      </c>
      <c r="G10" s="4" t="s">
        <v>115</v>
      </c>
      <c r="H10" s="70">
        <v>0</v>
      </c>
      <c r="I10" s="10">
        <v>0</v>
      </c>
      <c r="J10" s="7">
        <f>H10*I10</f>
        <v>0</v>
      </c>
      <c r="K10" s="13">
        <f>H10+J10</f>
        <v>0</v>
      </c>
      <c r="L10" s="9"/>
    </row>
    <row r="11" customHeight="1" ht="17.25" customFormat="1" s="1">
      <c r="A11" s="12"/>
      <c r="B11" s="6">
        <v>45666</v>
      </c>
      <c r="C11" s="9" t="str">
        <f>TEXT(B11,"mmmm")</f>
        <v>January</v>
      </c>
      <c r="D11" s="4" t="s">
        <v>115</v>
      </c>
      <c r="E11" s="5" t="s">
        <v>118</v>
      </c>
      <c r="F11" s="5" t="s">
        <v>118</v>
      </c>
      <c r="G11" s="4" t="s">
        <v>115</v>
      </c>
      <c r="H11" s="70">
        <v>0</v>
      </c>
      <c r="I11" s="10">
        <v>0</v>
      </c>
      <c r="J11" s="7">
        <f>H11*I11</f>
        <v>0</v>
      </c>
      <c r="K11" s="13">
        <f>H11+J11</f>
        <v>0</v>
      </c>
      <c r="L11" s="9"/>
    </row>
    <row r="12" customHeight="1" ht="17.25" customFormat="1" s="1">
      <c r="A12" s="12"/>
      <c r="B12" s="6">
        <v>45667</v>
      </c>
      <c r="C12" s="9" t="str">
        <f>TEXT(B12,"mmmm")</f>
        <v>January</v>
      </c>
      <c r="D12" s="4" t="s">
        <v>115</v>
      </c>
      <c r="E12" s="5" t="s">
        <v>118</v>
      </c>
      <c r="F12" s="5" t="s">
        <v>118</v>
      </c>
      <c r="G12" s="4" t="s">
        <v>115</v>
      </c>
      <c r="H12" s="70">
        <v>0</v>
      </c>
      <c r="I12" s="10">
        <v>0</v>
      </c>
      <c r="J12" s="7">
        <f>H12*I12</f>
        <v>0</v>
      </c>
      <c r="K12" s="13">
        <f>H12+J12</f>
        <v>0</v>
      </c>
      <c r="L12" s="9"/>
    </row>
    <row r="13" customHeight="1" ht="17.25" customFormat="1" s="1">
      <c r="A13" s="12"/>
      <c r="B13" s="6">
        <v>45668</v>
      </c>
      <c r="C13" s="9" t="str">
        <f>TEXT(B13,"mmmm")</f>
        <v>January</v>
      </c>
      <c r="D13" s="4" t="s">
        <v>115</v>
      </c>
      <c r="E13" s="5" t="s">
        <v>118</v>
      </c>
      <c r="F13" s="5" t="s">
        <v>118</v>
      </c>
      <c r="G13" s="4" t="s">
        <v>115</v>
      </c>
      <c r="H13" s="70">
        <v>0</v>
      </c>
      <c r="I13" s="10">
        <v>0</v>
      </c>
      <c r="J13" s="7">
        <f>H13*I13</f>
        <v>0</v>
      </c>
      <c r="K13" s="13">
        <f>H13+J13</f>
        <v>0</v>
      </c>
      <c r="L13" s="9"/>
    </row>
    <row r="14" ht="15.75">
      <c r="A14" s="12"/>
      <c r="B14" s="6">
        <v>45669</v>
      </c>
      <c r="C14" s="9" t="str">
        <f>TEXT(B14,"mmmm")</f>
        <v>January</v>
      </c>
      <c r="D14" s="4" t="s">
        <v>115</v>
      </c>
      <c r="E14" s="5" t="s">
        <v>118</v>
      </c>
      <c r="F14" s="5" t="s">
        <v>118</v>
      </c>
      <c r="G14" s="4" t="s">
        <v>115</v>
      </c>
      <c r="H14" s="70">
        <v>0</v>
      </c>
      <c r="I14" s="10">
        <v>0</v>
      </c>
      <c r="J14" s="7">
        <f>H14*I14</f>
        <v>0</v>
      </c>
      <c r="K14" s="13">
        <f>H14+J14</f>
        <v>0</v>
      </c>
      <c r="L14" s="9"/>
    </row>
    <row r="15" ht="15.75">
      <c r="A15" s="12"/>
      <c r="B15" s="6">
        <v>45670</v>
      </c>
      <c r="C15" s="9" t="str">
        <f>TEXT(B15,"mmmm")</f>
        <v>January</v>
      </c>
      <c r="D15" s="4" t="s">
        <v>115</v>
      </c>
      <c r="E15" s="5" t="s">
        <v>118</v>
      </c>
      <c r="F15" s="5" t="s">
        <v>118</v>
      </c>
      <c r="G15" s="4" t="s">
        <v>115</v>
      </c>
      <c r="H15" s="70">
        <v>0</v>
      </c>
      <c r="I15" s="10">
        <v>0</v>
      </c>
      <c r="J15" s="7">
        <f>H15*I15</f>
        <v>0</v>
      </c>
      <c r="K15" s="13">
        <f>H15+J15</f>
        <v>0</v>
      </c>
      <c r="L15" s="9"/>
    </row>
    <row r="16" ht="15.75">
      <c r="A16" s="12"/>
      <c r="B16" s="6">
        <v>45671</v>
      </c>
      <c r="C16" s="9" t="str">
        <f>TEXT(B16,"mmmm")</f>
        <v>January</v>
      </c>
      <c r="D16" s="4" t="s">
        <v>115</v>
      </c>
      <c r="E16" s="5" t="s">
        <v>118</v>
      </c>
      <c r="F16" s="5" t="s">
        <v>118</v>
      </c>
      <c r="G16" s="4" t="s">
        <v>115</v>
      </c>
      <c r="H16" s="70">
        <v>0</v>
      </c>
      <c r="I16" s="10">
        <v>0</v>
      </c>
      <c r="J16" s="7">
        <f>H16*I16</f>
        <v>0</v>
      </c>
      <c r="K16" s="13">
        <f>H16+J16</f>
        <v>0</v>
      </c>
      <c r="L16" s="9"/>
    </row>
    <row r="17" ht="15.75">
      <c r="A17" s="12"/>
      <c r="B17" s="6">
        <v>45672</v>
      </c>
      <c r="C17" s="9" t="str">
        <f>TEXT(B17,"mmmm")</f>
        <v>January</v>
      </c>
      <c r="D17" s="4" t="s">
        <v>115</v>
      </c>
      <c r="E17" s="5" t="s">
        <v>118</v>
      </c>
      <c r="F17" s="5" t="s">
        <v>118</v>
      </c>
      <c r="G17" s="4" t="s">
        <v>115</v>
      </c>
      <c r="H17" s="70">
        <v>0</v>
      </c>
      <c r="I17" s="10">
        <v>0</v>
      </c>
      <c r="J17" s="7">
        <f>H17*I17</f>
        <v>0</v>
      </c>
      <c r="K17" s="13">
        <f>H17+J17</f>
        <v>0</v>
      </c>
      <c r="L17" s="9"/>
    </row>
    <row r="18" ht="15.75">
      <c r="A18" s="12"/>
      <c r="B18" s="6">
        <v>45673</v>
      </c>
      <c r="C18" s="9" t="str">
        <f>TEXT(B18,"mmmm")</f>
        <v>January</v>
      </c>
      <c r="D18" s="4" t="s">
        <v>115</v>
      </c>
      <c r="E18" s="5" t="s">
        <v>118</v>
      </c>
      <c r="F18" s="5" t="s">
        <v>118</v>
      </c>
      <c r="G18" s="4" t="s">
        <v>115</v>
      </c>
      <c r="H18" s="70">
        <v>0</v>
      </c>
      <c r="I18" s="10">
        <v>0</v>
      </c>
      <c r="J18" s="7">
        <f>H18*I18</f>
        <v>0</v>
      </c>
      <c r="K18" s="13">
        <f>H18+J18</f>
        <v>0</v>
      </c>
      <c r="L18" s="9"/>
    </row>
    <row r="19" ht="15.75">
      <c r="A19" s="12"/>
      <c r="B19" s="6">
        <v>45674</v>
      </c>
      <c r="C19" s="9" t="str">
        <f>TEXT(B19,"mmmm")</f>
        <v>January</v>
      </c>
      <c r="D19" s="4" t="s">
        <v>115</v>
      </c>
      <c r="E19" s="5" t="s">
        <v>118</v>
      </c>
      <c r="F19" s="5" t="s">
        <v>118</v>
      </c>
      <c r="G19" s="4" t="s">
        <v>115</v>
      </c>
      <c r="H19" s="70">
        <v>0</v>
      </c>
      <c r="I19" s="10">
        <v>0</v>
      </c>
      <c r="J19" s="7">
        <f>H19*I19</f>
        <v>0</v>
      </c>
      <c r="K19" s="13">
        <f>H19+J19</f>
        <v>0</v>
      </c>
      <c r="L19" s="9"/>
    </row>
    <row r="20" ht="15.75">
      <c r="A20" s="12"/>
      <c r="B20" s="6">
        <v>45675</v>
      </c>
      <c r="C20" s="9" t="str">
        <f>TEXT(B20,"mmmm")</f>
        <v>January</v>
      </c>
      <c r="D20" s="4" t="s">
        <v>115</v>
      </c>
      <c r="E20" s="5" t="s">
        <v>118</v>
      </c>
      <c r="F20" s="5" t="s">
        <v>118</v>
      </c>
      <c r="G20" s="4" t="s">
        <v>115</v>
      </c>
      <c r="H20" s="70">
        <v>0</v>
      </c>
      <c r="I20" s="10">
        <v>0</v>
      </c>
      <c r="J20" s="7">
        <f>H20*I20</f>
        <v>0</v>
      </c>
      <c r="K20" s="13">
        <f>H20+J20</f>
        <v>0</v>
      </c>
      <c r="L20" s="9"/>
    </row>
    <row r="21" ht="15.75">
      <c r="A21" s="12"/>
      <c r="B21" s="6">
        <v>45676</v>
      </c>
      <c r="C21" s="9" t="str">
        <f>TEXT(B21,"mmmm")</f>
        <v>January</v>
      </c>
      <c r="D21" s="4" t="s">
        <v>115</v>
      </c>
      <c r="E21" s="5" t="s">
        <v>118</v>
      </c>
      <c r="F21" s="5" t="s">
        <v>118</v>
      </c>
      <c r="G21" s="4" t="s">
        <v>115</v>
      </c>
      <c r="H21" s="70">
        <v>0</v>
      </c>
      <c r="I21" s="10">
        <v>0</v>
      </c>
      <c r="J21" s="7">
        <f>H21*I21</f>
        <v>0</v>
      </c>
      <c r="K21" s="13">
        <f>H21+J21</f>
        <v>0</v>
      </c>
      <c r="L21" s="9"/>
    </row>
    <row r="22" ht="15.75">
      <c r="A22" s="12"/>
      <c r="B22" s="6">
        <v>45677</v>
      </c>
      <c r="C22" s="9" t="str">
        <f>TEXT(B22,"mmmm")</f>
        <v>January</v>
      </c>
      <c r="D22" s="4" t="s">
        <v>115</v>
      </c>
      <c r="E22" s="5" t="s">
        <v>118</v>
      </c>
      <c r="F22" s="5" t="s">
        <v>118</v>
      </c>
      <c r="G22" s="4" t="s">
        <v>115</v>
      </c>
      <c r="H22" s="70">
        <v>0</v>
      </c>
      <c r="I22" s="10">
        <v>0</v>
      </c>
      <c r="J22" s="7">
        <f>H22*I22</f>
        <v>0</v>
      </c>
      <c r="K22" s="13">
        <f>H22+J22</f>
        <v>0</v>
      </c>
      <c r="L22" s="9"/>
    </row>
    <row r="23" ht="15.75">
      <c r="A23" s="12"/>
      <c r="B23" s="6">
        <v>45678</v>
      </c>
      <c r="C23" s="9" t="str">
        <f>TEXT(B23,"mmmm")</f>
        <v>January</v>
      </c>
      <c r="D23" s="4" t="s">
        <v>115</v>
      </c>
      <c r="E23" s="5" t="s">
        <v>118</v>
      </c>
      <c r="F23" s="5" t="s">
        <v>118</v>
      </c>
      <c r="G23" s="4" t="s">
        <v>115</v>
      </c>
      <c r="H23" s="70">
        <v>0</v>
      </c>
      <c r="I23" s="10">
        <v>0</v>
      </c>
      <c r="J23" s="7">
        <f>H23*I23</f>
        <v>0</v>
      </c>
      <c r="K23" s="13">
        <f>H23+J23</f>
        <v>0</v>
      </c>
      <c r="L23" s="9"/>
    </row>
    <row r="24" ht="15.75">
      <c r="A24" s="12"/>
      <c r="B24" s="6">
        <v>45679</v>
      </c>
      <c r="C24" s="9" t="str">
        <f>TEXT(B24,"mmmm")</f>
        <v>January</v>
      </c>
      <c r="D24" s="4" t="s">
        <v>115</v>
      </c>
      <c r="E24" s="5" t="s">
        <v>118</v>
      </c>
      <c r="F24" s="5" t="s">
        <v>118</v>
      </c>
      <c r="G24" s="4" t="s">
        <v>115</v>
      </c>
      <c r="H24" s="70">
        <v>0</v>
      </c>
      <c r="I24" s="10">
        <v>0</v>
      </c>
      <c r="J24" s="7">
        <f>H24*I24</f>
        <v>0</v>
      </c>
      <c r="K24" s="13">
        <f>H24+J24</f>
        <v>0</v>
      </c>
      <c r="L24" s="9"/>
    </row>
    <row r="25" ht="15.75">
      <c r="A25" s="12"/>
      <c r="B25" s="6">
        <v>45680</v>
      </c>
      <c r="C25" s="9" t="str">
        <f>TEXT(B25,"mmmm")</f>
        <v>January</v>
      </c>
      <c r="D25" s="4" t="s">
        <v>115</v>
      </c>
      <c r="E25" s="5" t="s">
        <v>118</v>
      </c>
      <c r="F25" s="5" t="s">
        <v>118</v>
      </c>
      <c r="G25" s="4" t="s">
        <v>115</v>
      </c>
      <c r="H25" s="70">
        <v>0</v>
      </c>
      <c r="I25" s="10">
        <v>0</v>
      </c>
      <c r="J25" s="7">
        <f>H25*I25</f>
        <v>0</v>
      </c>
      <c r="K25" s="13">
        <f>H25+J25</f>
        <v>0</v>
      </c>
      <c r="L25" s="9"/>
    </row>
    <row r="26" ht="15.75">
      <c r="A26" s="12"/>
      <c r="B26" s="6">
        <v>45681</v>
      </c>
      <c r="C26" s="9" t="str">
        <f>TEXT(B26,"mmmm")</f>
        <v>January</v>
      </c>
      <c r="D26" s="4" t="s">
        <v>115</v>
      </c>
      <c r="E26" s="5" t="s">
        <v>118</v>
      </c>
      <c r="F26" s="5" t="s">
        <v>118</v>
      </c>
      <c r="G26" s="4" t="s">
        <v>115</v>
      </c>
      <c r="H26" s="70">
        <v>0</v>
      </c>
      <c r="I26" s="10">
        <v>0</v>
      </c>
      <c r="J26" s="7">
        <f>H26*I26</f>
        <v>0</v>
      </c>
      <c r="K26" s="13">
        <f>H26+J26</f>
        <v>0</v>
      </c>
      <c r="L26" s="9"/>
    </row>
    <row r="27" ht="15.75">
      <c r="A27" s="12"/>
      <c r="B27" s="6">
        <v>45682</v>
      </c>
      <c r="C27" s="9" t="str">
        <f>TEXT(B27,"mmmm")</f>
        <v>January</v>
      </c>
      <c r="D27" s="4" t="s">
        <v>115</v>
      </c>
      <c r="E27" s="5" t="s">
        <v>118</v>
      </c>
      <c r="F27" s="5" t="s">
        <v>118</v>
      </c>
      <c r="G27" s="4" t="s">
        <v>115</v>
      </c>
      <c r="H27" s="70">
        <v>0</v>
      </c>
      <c r="I27" s="10">
        <v>0</v>
      </c>
      <c r="J27" s="7">
        <f>H27*I27</f>
        <v>0</v>
      </c>
      <c r="K27" s="13">
        <f>H27+J27</f>
        <v>0</v>
      </c>
      <c r="L27" s="9"/>
    </row>
    <row r="28" ht="15.75">
      <c r="A28" s="12"/>
      <c r="B28" s="6">
        <v>45683</v>
      </c>
      <c r="C28" s="9" t="str">
        <f>TEXT(B28,"mmmm")</f>
        <v>January</v>
      </c>
      <c r="D28" s="4" t="s">
        <v>115</v>
      </c>
      <c r="E28" s="5" t="s">
        <v>118</v>
      </c>
      <c r="F28" s="5" t="s">
        <v>118</v>
      </c>
      <c r="G28" s="4" t="s">
        <v>115</v>
      </c>
      <c r="H28" s="70">
        <v>0</v>
      </c>
      <c r="I28" s="10">
        <v>0</v>
      </c>
      <c r="J28" s="7">
        <f>H28*I28</f>
        <v>0</v>
      </c>
      <c r="K28" s="13">
        <f>H28+J28</f>
        <v>0</v>
      </c>
      <c r="L28" s="9"/>
    </row>
    <row r="29" ht="15.75">
      <c r="A29" s="12"/>
      <c r="B29" s="6">
        <v>45684</v>
      </c>
      <c r="C29" s="9" t="str">
        <f>TEXT(B29,"mmmm")</f>
        <v>January</v>
      </c>
      <c r="D29" s="4" t="s">
        <v>115</v>
      </c>
      <c r="E29" s="5" t="s">
        <v>118</v>
      </c>
      <c r="F29" s="5" t="s">
        <v>118</v>
      </c>
      <c r="G29" s="4" t="s">
        <v>115</v>
      </c>
      <c r="H29" s="70">
        <v>0</v>
      </c>
      <c r="I29" s="10">
        <v>0</v>
      </c>
      <c r="J29" s="7">
        <f>H29*I29</f>
        <v>0</v>
      </c>
      <c r="K29" s="13">
        <f>H29+J29</f>
        <v>0</v>
      </c>
      <c r="L29" s="9"/>
    </row>
    <row r="30" ht="15.75">
      <c r="A30" s="12"/>
      <c r="B30" s="6">
        <v>45685</v>
      </c>
      <c r="C30" s="9" t="str">
        <f>TEXT(B30,"mmmm")</f>
        <v>January</v>
      </c>
      <c r="D30" s="4" t="s">
        <v>115</v>
      </c>
      <c r="E30" s="5" t="s">
        <v>118</v>
      </c>
      <c r="F30" s="5" t="s">
        <v>118</v>
      </c>
      <c r="G30" s="4" t="s">
        <v>115</v>
      </c>
      <c r="H30" s="70">
        <v>0</v>
      </c>
      <c r="I30" s="10">
        <v>0</v>
      </c>
      <c r="J30" s="7">
        <f>H30*I30</f>
        <v>0</v>
      </c>
      <c r="K30" s="13">
        <f>H30+J30</f>
        <v>0</v>
      </c>
      <c r="L30" s="9"/>
    </row>
  </sheetData>
  <mergeCells count="1">
    <mergeCell ref="B1:L1"/>
  </mergeCells>
  <dataValidations count="54">
    <dataValidation type="list" sqref="F3" allowBlank="true" showErrorMessage="true" showInputMessage="true">
      <formula1>'Data Lists'!B2:B8</formula1>
    </dataValidation>
    <dataValidation type="list" sqref="F4" allowBlank="true" showErrorMessage="true" showInputMessage="true">
      <formula1>'Data Lists'!B2:B8</formula1>
    </dataValidation>
    <dataValidation type="list" sqref="F5" allowBlank="true" showErrorMessage="true" showInputMessage="true">
      <formula1>'Data Lists'!B2:B8</formula1>
    </dataValidation>
    <dataValidation type="list" sqref="F6" allowBlank="true" showErrorMessage="true" showInputMessage="true">
      <formula1>'Data Lists'!B2:B8</formula1>
    </dataValidation>
    <dataValidation type="list" sqref="F7" allowBlank="true" showErrorMessage="true" showInputMessage="true">
      <formula1>'Data Lists'!B2:B8</formula1>
    </dataValidation>
    <dataValidation type="list" sqref="F8" allowBlank="true" showErrorMessage="true" showInputMessage="true">
      <formula1>'Data Lists'!B2:B8</formula1>
    </dataValidation>
    <dataValidation type="list" sqref="F19" allowBlank="true" showErrorMessage="true" showInputMessage="true">
      <formula1>'Data Lists'!B2:B8</formula1>
    </dataValidation>
    <dataValidation type="list" sqref="E3" allowBlank="true" showErrorMessage="true" showInputMessage="true">
      <formula1>'Data Lists'!A2:A9</formula1>
    </dataValidation>
    <dataValidation type="list" sqref="E4" allowBlank="true" showErrorMessage="true" showInputMessage="true">
      <formula1>'Data Lists'!A2:A9</formula1>
    </dataValidation>
    <dataValidation type="list" sqref="E5" allowBlank="true" showErrorMessage="true" showInputMessage="true">
      <formula1>'Data Lists'!A2:A9</formula1>
    </dataValidation>
    <dataValidation type="list" sqref="E6" allowBlank="true" showErrorMessage="true" showInputMessage="true">
      <formula1>'Data Lists'!A2:A9</formula1>
    </dataValidation>
    <dataValidation type="list" sqref="E7" allowBlank="true" showErrorMessage="true" showInputMessage="true">
      <formula1>'Data Lists'!A2:A9</formula1>
    </dataValidation>
    <dataValidation type="list" sqref="E8" allowBlank="true" showErrorMessage="true" showInputMessage="true">
      <formula1>'Data Lists'!A2:A9</formula1>
    </dataValidation>
    <dataValidation type="list" sqref="E9" allowBlank="true" showErrorMessage="true" showInputMessage="true">
      <formula1>'Data Lists'!A2:A9</formula1>
    </dataValidation>
    <dataValidation type="list" sqref="E10" allowBlank="true" showErrorMessage="true" showInputMessage="true">
      <formula1>'Data Lists'!A2:A9</formula1>
    </dataValidation>
    <dataValidation type="list" sqref="E11" allowBlank="true" showErrorMessage="true" showInputMessage="true">
      <formula1>'Data Lists'!A2:A9</formula1>
    </dataValidation>
    <dataValidation type="list" sqref="E13" allowBlank="true" showErrorMessage="true" showInputMessage="true">
      <formula1>'Data Lists'!A2:A9</formula1>
    </dataValidation>
    <dataValidation type="list" sqref="E12" allowBlank="true" showErrorMessage="true" showInputMessage="true">
      <formula1>'Data Lists'!A2:A9</formula1>
    </dataValidation>
    <dataValidation type="list" sqref="E14" allowBlank="true" showErrorMessage="true" showInputMessage="true">
      <formula1>'Data Lists'!A2:A9</formula1>
    </dataValidation>
    <dataValidation type="list" sqref="E15" allowBlank="true" showErrorMessage="true" showInputMessage="true">
      <formula1>'Data Lists'!A2:A9</formula1>
    </dataValidation>
    <dataValidation type="list" sqref="E16" allowBlank="true" showErrorMessage="true" showInputMessage="true">
      <formula1>'Data Lists'!A2:A9</formula1>
    </dataValidation>
    <dataValidation type="list" sqref="E17" allowBlank="true" showErrorMessage="true" showInputMessage="true">
      <formula1>'Data Lists'!A2:A9</formula1>
    </dataValidation>
    <dataValidation type="list" sqref="E18" allowBlank="true" showErrorMessage="true" showInputMessage="true">
      <formula1>'Data Lists'!A2:A9</formula1>
    </dataValidation>
    <dataValidation type="list" sqref="E19" allowBlank="true" showErrorMessage="true" showInputMessage="true">
      <formula1>'Data Lists'!A2:A9</formula1>
    </dataValidation>
    <dataValidation type="list" sqref="E20" allowBlank="true" showErrorMessage="true" showInputMessage="true">
      <formula1>'Data Lists'!A2:A9</formula1>
    </dataValidation>
    <dataValidation type="list" sqref="E21" allowBlank="true" showErrorMessage="true" showInputMessage="true">
      <formula1>'Data Lists'!A2:A9</formula1>
    </dataValidation>
    <dataValidation type="list" sqref="E22" allowBlank="true" showErrorMessage="true" showInputMessage="true">
      <formula1>'Data Lists'!A2:A9</formula1>
    </dataValidation>
    <dataValidation type="list" sqref="E23" allowBlank="true" showErrorMessage="true" showInputMessage="true">
      <formula1>'Data Lists'!A2:A9</formula1>
    </dataValidation>
    <dataValidation type="list" sqref="E24" allowBlank="true" showErrorMessage="true" showInputMessage="true">
      <formula1>'Data Lists'!A2:A9</formula1>
    </dataValidation>
    <dataValidation type="list" sqref="E25" allowBlank="true" showErrorMessage="true" showInputMessage="true">
      <formula1>'Data Lists'!A2:A9</formula1>
    </dataValidation>
    <dataValidation type="list" sqref="E26" allowBlank="true" showErrorMessage="true" showInputMessage="true">
      <formula1>'Data Lists'!A2:A9</formula1>
    </dataValidation>
    <dataValidation type="list" sqref="E27" allowBlank="true" showErrorMessage="true" showInputMessage="true">
      <formula1>'Data Lists'!A2:A9</formula1>
    </dataValidation>
    <dataValidation type="list" sqref="E28" allowBlank="true" showErrorMessage="true" showInputMessage="true">
      <formula1>'Data Lists'!A2:A9</formula1>
    </dataValidation>
    <dataValidation type="list" sqref="E29" allowBlank="true" showErrorMessage="true" showInputMessage="true">
      <formula1>'Data Lists'!A2:A9</formula1>
    </dataValidation>
    <dataValidation type="list" sqref="E30" allowBlank="true" showErrorMessage="true" showInputMessage="true">
      <formula1>'Data Lists'!A2:A9</formula1>
    </dataValidation>
    <dataValidation type="list" sqref="F9" allowBlank="true" showErrorMessage="true" showInputMessage="true">
      <formula1>'Data Lists'!B2:B8</formula1>
    </dataValidation>
    <dataValidation type="list" sqref="F10" allowBlank="true" showErrorMessage="true" showInputMessage="true">
      <formula1>'Data Lists'!B2:B8</formula1>
    </dataValidation>
    <dataValidation type="list" sqref="F11" allowBlank="true" showErrorMessage="true" showInputMessage="true">
      <formula1>'Data Lists'!B2:B8</formula1>
    </dataValidation>
    <dataValidation type="list" sqref="F12" allowBlank="true" showErrorMessage="true" showInputMessage="true">
      <formula1>'Data Lists'!B2:B8</formula1>
    </dataValidation>
    <dataValidation type="list" sqref="F13" allowBlank="true" showErrorMessage="true" showInputMessage="true">
      <formula1>'Data Lists'!B2:B8</formula1>
    </dataValidation>
    <dataValidation type="list" sqref="F14" allowBlank="true" showErrorMessage="true" showInputMessage="true">
      <formula1>'Data Lists'!B2:B8</formula1>
    </dataValidation>
    <dataValidation type="list" sqref="F15" allowBlank="true" showErrorMessage="true" showInputMessage="true">
      <formula1>'Data Lists'!B2:B8</formula1>
    </dataValidation>
    <dataValidation type="list" sqref="F16" allowBlank="true" showErrorMessage="true" showInputMessage="true">
      <formula1>'Data Lists'!B2:B8</formula1>
    </dataValidation>
    <dataValidation type="list" sqref="F17" allowBlank="true" showErrorMessage="true" showInputMessage="true">
      <formula1>'Data Lists'!B2:B8</formula1>
    </dataValidation>
    <dataValidation type="list" sqref="F18" allowBlank="true" showErrorMessage="true" showInputMessage="true">
      <formula1>'Data Lists'!B2:B8</formula1>
    </dataValidation>
    <dataValidation type="list" sqref="F20" allowBlank="true" showErrorMessage="true" showInputMessage="true">
      <formula1>'Data Lists'!B2:B8</formula1>
    </dataValidation>
    <dataValidation type="list" sqref="F21" allowBlank="true" showErrorMessage="true" showInputMessage="true">
      <formula1>'Data Lists'!B2:B8</formula1>
    </dataValidation>
    <dataValidation type="list" sqref="F22" allowBlank="true" showErrorMessage="true" showInputMessage="true">
      <formula1>'Data Lists'!B2:B8</formula1>
    </dataValidation>
    <dataValidation type="list" sqref="F24" allowBlank="true" showErrorMessage="true" showInputMessage="true">
      <formula1>'Data Lists'!B2:B8</formula1>
    </dataValidation>
    <dataValidation type="list" sqref="F23" allowBlank="true" showErrorMessage="true" showInputMessage="true">
      <formula1>'Data Lists'!B2:B8</formula1>
    </dataValidation>
    <dataValidation type="list" sqref="F25" allowBlank="true" showErrorMessage="true" showInputMessage="true">
      <formula1>'Data Lists'!B2:B8</formula1>
    </dataValidation>
    <dataValidation type="list" sqref="F26" allowBlank="true" showErrorMessage="true" showInputMessage="true">
      <formula1>'Data Lists'!B2:B8</formula1>
    </dataValidation>
    <dataValidation type="list" sqref="F27" allowBlank="true" showErrorMessage="true" showInputMessage="true">
      <formula1>'Data Lists'!B2:B8</formula1>
    </dataValidation>
    <dataValidation type="list" sqref="F28" allowBlank="true" showErrorMessage="true" showInputMessage="true">
      <formula1>'Data Lists'!B2:B8</formula1>
    </dataValidation>
    <dataValidation type="list" sqref="F29" allowBlank="true" showErrorMessage="true" showInputMessage="true">
      <formula1>'Data Lists'!B2:B8</formula1>
    </dataValidation>
    <dataValidation type="list" sqref="F30" allowBlank="true" showErrorMessage="true" showInputMessage="true">
      <formula1>'Data Lists'!B2:B8</formula1>
    </dataValidation>
    <dataValidation type="list" sqref="I3" allowBlank="true" showErrorMessage="true" showInputMessage="true">
      <formula1>'Data Lists'!C2:C6</formula1>
    </dataValidation>
    <dataValidation type="list" sqref="I4" allowBlank="true" showErrorMessage="true" showInputMessage="true">
      <formula1>'Data Lists'!C2:C6</formula1>
    </dataValidation>
    <dataValidation type="list" sqref="I5" allowBlank="true" showErrorMessage="true" showInputMessage="true">
      <formula1>'Data Lists'!C2:C6</formula1>
    </dataValidation>
    <dataValidation type="list" sqref="I6" allowBlank="true" showErrorMessage="true" showInputMessage="true">
      <formula1>'Data Lists'!C2:C6</formula1>
    </dataValidation>
    <dataValidation type="list" sqref="I7" allowBlank="true" showErrorMessage="true" showInputMessage="true">
      <formula1>'Data Lists'!C2:C6</formula1>
    </dataValidation>
    <dataValidation type="list" sqref="I8" allowBlank="true" showErrorMessage="true" showInputMessage="true">
      <formula1>'Data Lists'!C2:C6</formula1>
    </dataValidation>
    <dataValidation type="list" sqref="I9" allowBlank="true" showErrorMessage="true" showInputMessage="true">
      <formula1>'Data Lists'!C2:C6</formula1>
    </dataValidation>
    <dataValidation type="list" sqref="I10" allowBlank="true" showErrorMessage="true" showInputMessage="true">
      <formula1>'Data Lists'!C2:C6</formula1>
    </dataValidation>
    <dataValidation type="list" sqref="I11" allowBlank="true" showErrorMessage="true" showInputMessage="true">
      <formula1>'Data Lists'!C2:C6</formula1>
    </dataValidation>
    <dataValidation type="list" sqref="I12" allowBlank="true" showErrorMessage="true" showInputMessage="true">
      <formula1>'Data Lists'!C2:C6</formula1>
    </dataValidation>
    <dataValidation type="list" sqref="I13" allowBlank="true" showErrorMessage="true" showInputMessage="true">
      <formula1>'Data Lists'!C2:C6</formula1>
    </dataValidation>
    <dataValidation type="list" sqref="I14" allowBlank="true" showErrorMessage="true" showInputMessage="true">
      <formula1>'Data Lists'!C2:C6</formula1>
    </dataValidation>
    <dataValidation type="list" sqref="I15" allowBlank="true" showErrorMessage="true" showInputMessage="true">
      <formula1>'Data Lists'!C2:C6</formula1>
    </dataValidation>
    <dataValidation type="list" sqref="I16" allowBlank="true" showErrorMessage="true" showInputMessage="true">
      <formula1>'Data Lists'!C2:C6</formula1>
    </dataValidation>
    <dataValidation type="list" sqref="I17" allowBlank="true" showErrorMessage="true" showInputMessage="true">
      <formula1>'Data Lists'!C2:C6</formula1>
    </dataValidation>
    <dataValidation type="list" sqref="I18" allowBlank="true" showErrorMessage="true" showInputMessage="true">
      <formula1>'Data Lists'!C2:C6</formula1>
    </dataValidation>
    <dataValidation type="list" sqref="I19" allowBlank="true" showErrorMessage="true" showInputMessage="true">
      <formula1>'Data Lists'!C2:C6</formula1>
    </dataValidation>
    <dataValidation type="list" sqref="I20" allowBlank="true" showErrorMessage="true" showInputMessage="true">
      <formula1>'Data Lists'!C2:C6</formula1>
    </dataValidation>
    <dataValidation type="list" sqref="I21" allowBlank="true" showErrorMessage="true" showInputMessage="true">
      <formula1>'Data Lists'!C2:C6</formula1>
    </dataValidation>
    <dataValidation type="list" sqref="I22" allowBlank="true" showErrorMessage="true" showInputMessage="true">
      <formula1>'Data Lists'!C2:C6</formula1>
    </dataValidation>
    <dataValidation type="list" sqref="I23" allowBlank="true" showErrorMessage="true" showInputMessage="true">
      <formula1>'Data Lists'!C2:C6</formula1>
    </dataValidation>
    <dataValidation type="list" sqref="I24" allowBlank="true" showErrorMessage="true" showInputMessage="true">
      <formula1>'Data Lists'!C2:C6</formula1>
    </dataValidation>
    <dataValidation type="list" sqref="I25" allowBlank="true" showErrorMessage="true" showInputMessage="true">
      <formula1>'Data Lists'!C2:C6</formula1>
    </dataValidation>
    <dataValidation type="list" sqref="I26" allowBlank="true" showErrorMessage="true" showInputMessage="true">
      <formula1>'Data Lists'!C2:C6</formula1>
    </dataValidation>
    <dataValidation type="list" sqref="I27" allowBlank="true" showErrorMessage="true" showInputMessage="true">
      <formula1>'Data Lists'!C2:C6</formula1>
    </dataValidation>
    <dataValidation type="list" sqref="I28" allowBlank="true" showErrorMessage="true" showInputMessage="true">
      <formula1>'Data Lists'!C2:C6</formula1>
    </dataValidation>
    <dataValidation type="list" sqref="I29" allowBlank="true" showErrorMessage="true" showInputMessage="true">
      <formula1>'Data Lists'!C2:C6</formula1>
    </dataValidation>
    <dataValidation type="list" sqref="I30" allowBlank="true" showErrorMessage="true" showInputMessage="true">
      <formula1>'Data Lists'!C2:C6</formula1>
    </dataValidation>
  </dataValidations>
  <pageMargins left="0.7" right="0.7" top="0.75" bottom="0.75" header="0.3" footer="0.3"/>
  <extLst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2D2D-29A0-45A3-A4A9-EFD7CDF677D8}">
  <dimension ref="A1:K52"/>
  <sheetViews>
    <sheetView workbookViewId="0" topLeftCell="A1">
      <selection activeCell="E8" sqref="E8" activeCellId="0"/>
    </sheetView>
  </sheetViews>
  <sheetFormatPr defaultRowHeight="14.4" x14ac:dyDescent="0.3" outlineLevelRow="0" defaultColWidth="8.88671875" outlineLevelCol="0"/>
  <cols>
    <col min="1" max="1" width="6.109375" style="14" customWidth="1"/>
    <col min="2" max="2" width="6.109375" style="14" customWidth="1"/>
    <col min="3" max="3" width="13.88671875" style="14" customWidth="1"/>
    <col min="4" max="4" width="15.6640625" style="14" customWidth="1"/>
    <col min="5" max="5" width="13.88671875" style="14" customWidth="1"/>
    <col min="6" max="6" width="13.88671875" style="14" customWidth="1"/>
    <col min="7" max="7" width="13.88671875" style="14" customWidth="1"/>
    <col min="8" max="16" width="8.88671875" style="14"/>
    <col min="17" max="17" width="5.5546875" style="14" customWidth="1"/>
    <col min="18" max="18" width="6.109375" style="14" customWidth="1"/>
    <col min="19" max="16384" width="8.88671875" style="14"/>
  </cols>
  <sheetData>
    <row r="1" ht="30.75" customFormat="1" s="14">
      <c r="A1" s="11"/>
      <c r="B1" s="30" t="s">
        <v>38</v>
      </c>
      <c r="C1" s="30"/>
      <c r="D1" s="30"/>
      <c r="E1" s="30"/>
      <c r="F1" s="30"/>
      <c r="G1" s="30"/>
      <c r="H1" s="30"/>
      <c r="I1" s="30"/>
      <c r="J1" s="30"/>
      <c r="K1" s="30"/>
      <c r="L1" s="11"/>
      <c r="M1" s="11"/>
      <c r="N1" s="11"/>
      <c r="O1" s="11"/>
      <c r="P1" s="11"/>
      <c r="Q1" s="11"/>
      <c r="R1" s="11"/>
    </row>
    <row r="2">
      <c r="A2" s="11"/>
      <c r="R2" s="11"/>
    </row>
    <row r="3" ht="23.25" customFormat="1" s="14">
      <c r="A3" s="11"/>
      <c r="C3" s="57" t="s">
        <v>120</v>
      </c>
      <c r="D3" s="57"/>
      <c r="E3" s="57"/>
      <c r="F3" s="57"/>
      <c r="G3" s="57"/>
      <c r="R3" s="11"/>
    </row>
    <row r="4" ht="15.75" customFormat="1" s="14">
      <c r="A4" s="11"/>
      <c r="C4" s="15" t="s">
        <v>2</v>
      </c>
      <c r="D4" s="16" t="s">
        <v>23</v>
      </c>
      <c r="E4" s="16" t="s">
        <v>24</v>
      </c>
      <c r="F4" s="17" t="s">
        <v>55</v>
      </c>
      <c r="G4" s="17" t="s">
        <v>62</v>
      </c>
      <c r="R4" s="11"/>
    </row>
    <row r="5" ht="15.75" customFormat="1" s="14">
      <c r="A5" s="11"/>
      <c r="C5" s="5" t="s">
        <v>118</v>
      </c>
      <c r="D5" s="18">
        <v>1000</v>
      </c>
      <c r="E5" s="18">
        <v>500</v>
      </c>
      <c r="F5" s="19">
        <f>E5/D5-1</f>
        <v>-0.5</v>
      </c>
      <c r="G5" s="25"/>
      <c r="R5" s="11"/>
    </row>
    <row r="6" ht="15.75" customFormat="1" s="14">
      <c r="A6" s="11"/>
      <c r="C6" s="5" t="s">
        <v>118</v>
      </c>
      <c r="D6" s="18">
        <v>0</v>
      </c>
      <c r="E6" s="18">
        <f>SUMIFS(Expenses!$K$3:$K$30,Expenses!$E$3:$E$30,C6)</f>
        <v>1050</v>
      </c>
      <c r="F6" s="19" t="e">
        <f>E6/D6-1</f>
        <v>#DIV/0!</v>
      </c>
      <c r="G6" s="25"/>
      <c r="R6" s="11"/>
    </row>
    <row r="7" ht="15.75" customFormat="1" s="14">
      <c r="A7" s="11"/>
      <c r="C7" s="5" t="s">
        <v>118</v>
      </c>
      <c r="D7" s="18">
        <v>0</v>
      </c>
      <c r="E7" s="18">
        <f>SUMIFS(Expenses!$K$3:$K$30,Expenses!$E$3:$E$30,C7)</f>
        <v>1050</v>
      </c>
      <c r="F7" s="19" t="e">
        <f>E7/D7-1</f>
        <v>#DIV/0!</v>
      </c>
      <c r="G7" s="25"/>
      <c r="R7" s="11"/>
    </row>
    <row r="8" ht="15.75" customFormat="1" s="14">
      <c r="A8" s="11"/>
      <c r="C8" s="5" t="s">
        <v>118</v>
      </c>
      <c r="D8" s="18">
        <v>0</v>
      </c>
      <c r="E8" s="18">
        <f>SUMIFS(Expenses!$K$3:$K$30,Expenses!$E$3:$E$30,C8)</f>
        <v>1050</v>
      </c>
      <c r="F8" s="19" t="e">
        <f>E8/D8-1</f>
        <v>#DIV/0!</v>
      </c>
      <c r="G8" s="25"/>
      <c r="R8" s="11"/>
    </row>
    <row r="9" ht="15" customFormat="1" s="14">
      <c r="A9" s="11"/>
      <c r="C9" s="20"/>
      <c r="D9" s="20"/>
      <c r="E9" s="21"/>
      <c r="F9" s="21"/>
      <c r="G9" s="25"/>
      <c r="R9" s="11"/>
    </row>
    <row r="10" ht="15" customFormat="1" s="14">
      <c r="A10" s="11"/>
      <c r="C10" s="22"/>
      <c r="D10" s="22"/>
      <c r="E10" s="21"/>
      <c r="F10" s="21"/>
      <c r="G10" s="25"/>
      <c r="R10" s="11"/>
    </row>
    <row r="11" ht="15" customFormat="1" s="14">
      <c r="A11" s="11"/>
      <c r="C11" s="23"/>
      <c r="D11" s="24"/>
      <c r="E11" s="21"/>
      <c r="F11" s="21"/>
      <c r="G11" s="25"/>
      <c r="R11" s="11"/>
    </row>
    <row r="12" ht="15" customFormat="1" s="14">
      <c r="A12" s="11"/>
      <c r="C12" s="22"/>
      <c r="D12" s="22"/>
      <c r="E12" s="21"/>
      <c r="F12" s="21"/>
      <c r="G12" s="25"/>
      <c r="R12" s="11"/>
    </row>
    <row r="13" ht="15" customFormat="1" s="14">
      <c r="A13" s="11"/>
      <c r="C13" s="23"/>
      <c r="D13" s="24"/>
      <c r="E13" s="21"/>
      <c r="F13" s="21"/>
      <c r="G13" s="25"/>
      <c r="R13" s="11"/>
    </row>
    <row r="14" ht="15" customFormat="1" s="14">
      <c r="A14" s="11"/>
      <c r="C14" s="22"/>
      <c r="D14" s="22"/>
      <c r="E14" s="21"/>
      <c r="F14" s="21"/>
      <c r="G14" s="25"/>
      <c r="R14" s="11"/>
    </row>
    <row r="15" ht="15" customFormat="1" s="14">
      <c r="A15" s="11"/>
      <c r="C15" s="23"/>
      <c r="D15" s="24"/>
      <c r="E15" s="21"/>
      <c r="F15" s="21"/>
      <c r="G15" s="25"/>
      <c r="R15" s="11"/>
    </row>
    <row r="16" ht="15" customFormat="1" s="14">
      <c r="A16" s="11"/>
      <c r="C16" s="22"/>
      <c r="D16" s="22"/>
      <c r="E16" s="21"/>
      <c r="F16" s="21"/>
      <c r="G16" s="25"/>
      <c r="R16" s="11"/>
    </row>
    <row r="17">
      <c r="A17" s="11"/>
      <c r="R17" s="11"/>
    </row>
    <row r="18">
      <c r="A18" s="11"/>
      <c r="R18" s="11"/>
    </row>
    <row r="19" customFormat="1" s="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>
      <c r="A20" s="11"/>
      <c r="R20" s="11"/>
    </row>
    <row r="21">
      <c r="A21" s="11"/>
      <c r="R21" s="11"/>
    </row>
    <row r="22" ht="23.25" customFormat="1" s="14">
      <c r="A22" s="11"/>
      <c r="C22" s="57" t="s">
        <v>63</v>
      </c>
      <c r="D22" s="57"/>
      <c r="E22" s="57"/>
      <c r="F22" s="57"/>
      <c r="G22" s="57"/>
      <c r="R22" s="11"/>
    </row>
    <row r="23" ht="15.75" customFormat="1" s="14">
      <c r="A23" s="11"/>
      <c r="C23" s="16" t="s">
        <v>53</v>
      </c>
      <c r="D23" s="16" t="s">
        <v>54</v>
      </c>
      <c r="E23" s="16" t="s">
        <v>24</v>
      </c>
      <c r="F23" s="26" t="s">
        <v>55</v>
      </c>
      <c r="G23" s="17" t="s">
        <v>62</v>
      </c>
      <c r="R23" s="11"/>
    </row>
    <row r="24" ht="15.75" customFormat="1" s="14">
      <c r="A24" s="11"/>
      <c r="C24" s="34" t="s">
        <v>41</v>
      </c>
      <c r="D24" s="35">
        <v>1000</v>
      </c>
      <c r="E24" s="35">
        <v>500</v>
      </c>
      <c r="F24" s="35">
        <f>-(E24-D24)</f>
        <v>500</v>
      </c>
      <c r="G24" s="25"/>
      <c r="R24" s="11"/>
    </row>
    <row r="25" ht="15.75" customFormat="1" s="14">
      <c r="A25" s="11"/>
      <c r="C25" s="34" t="s">
        <v>42</v>
      </c>
      <c r="D25" s="35">
        <v>0</v>
      </c>
      <c r="E25" s="35">
        <f>SUMIFS(Expenses!$K$2:$K$30,Expenses!$C$2:$C$30,C25)</f>
        <v>0</v>
      </c>
      <c r="F25" s="35">
        <f>-(E25-D25)</f>
        <v>0</v>
      </c>
      <c r="G25" s="25"/>
      <c r="R25" s="11"/>
    </row>
    <row r="26" ht="15.75" customFormat="1" s="14">
      <c r="A26" s="11"/>
      <c r="C26" s="34" t="s">
        <v>43</v>
      </c>
      <c r="D26" s="35">
        <v>0</v>
      </c>
      <c r="E26" s="35">
        <f>SUMIFS(Expenses!$K$2:$K$30,Expenses!$C$2:$C$30,C26)</f>
        <v>0</v>
      </c>
      <c r="F26" s="35">
        <f>-(E26-D26)</f>
        <v>0</v>
      </c>
      <c r="G26" s="25"/>
      <c r="R26" s="11"/>
    </row>
    <row r="27" ht="15.75" customFormat="1" s="14">
      <c r="A27" s="11"/>
      <c r="C27" s="34" t="s">
        <v>44</v>
      </c>
      <c r="D27" s="35">
        <v>0</v>
      </c>
      <c r="E27" s="35">
        <f>SUMIFS(Expenses!$K$2:$K$30,Expenses!$C$2:$C$30,C27)</f>
        <v>0</v>
      </c>
      <c r="F27" s="35">
        <f>-(E27-D27)</f>
        <v>0</v>
      </c>
      <c r="G27" s="25"/>
      <c r="R27" s="11"/>
    </row>
    <row r="28" ht="15.75" customFormat="1" s="14">
      <c r="A28" s="11"/>
      <c r="C28" s="34" t="s">
        <v>45</v>
      </c>
      <c r="D28" s="35">
        <v>0</v>
      </c>
      <c r="E28" s="35">
        <f>SUMIFS(Expenses!$K$2:$K$30,Expenses!$C$2:$C$30,C28)</f>
        <v>0</v>
      </c>
      <c r="F28" s="35">
        <f>-(E28-D28)</f>
        <v>0</v>
      </c>
      <c r="G28" s="25"/>
      <c r="R28" s="11"/>
    </row>
    <row r="29" ht="15.75" customFormat="1" s="14">
      <c r="A29" s="11"/>
      <c r="C29" s="34" t="s">
        <v>46</v>
      </c>
      <c r="D29" s="35">
        <v>0</v>
      </c>
      <c r="E29" s="35">
        <f>SUMIFS(Expenses!$K$2:$K$30,Expenses!$C$2:$C$30,C29)</f>
        <v>0</v>
      </c>
      <c r="F29" s="35">
        <f>-(E29-D29)</f>
        <v>0</v>
      </c>
      <c r="G29" s="25"/>
      <c r="R29" s="11"/>
    </row>
    <row r="30" ht="15.75" customFormat="1" s="14">
      <c r="A30" s="11"/>
      <c r="C30" s="34" t="s">
        <v>47</v>
      </c>
      <c r="D30" s="35">
        <v>0</v>
      </c>
      <c r="E30" s="35">
        <f>SUMIFS(Expenses!$K$2:$K$30,Expenses!$C$2:$C$30,C30)</f>
        <v>0</v>
      </c>
      <c r="F30" s="35">
        <f>-(E30-D30)</f>
        <v>0</v>
      </c>
      <c r="G30" s="25"/>
      <c r="R30" s="11"/>
    </row>
    <row r="31" ht="15.75" customFormat="1" s="14">
      <c r="A31" s="11"/>
      <c r="C31" s="34" t="s">
        <v>48</v>
      </c>
      <c r="D31" s="35">
        <v>0</v>
      </c>
      <c r="E31" s="35">
        <f>SUMIFS(Expenses!$K$2:$K$30,Expenses!$C$2:$C$30,C31)</f>
        <v>0</v>
      </c>
      <c r="F31" s="35">
        <f>-(E31-D31)</f>
        <v>0</v>
      </c>
      <c r="G31" s="25"/>
      <c r="R31" s="11"/>
    </row>
    <row r="32" ht="15.75" customFormat="1" s="14">
      <c r="A32" s="11"/>
      <c r="C32" s="34" t="s">
        <v>49</v>
      </c>
      <c r="D32" s="35">
        <v>0</v>
      </c>
      <c r="E32" s="35">
        <f>SUMIFS(Expenses!$K$2:$K$30,Expenses!$C$2:$C$30,C32)</f>
        <v>0</v>
      </c>
      <c r="F32" s="35">
        <f>-(E32-D32)</f>
        <v>0</v>
      </c>
      <c r="G32" s="25"/>
      <c r="R32" s="11"/>
    </row>
    <row r="33" ht="15.75" customFormat="1" s="14">
      <c r="A33" s="11"/>
      <c r="C33" s="34" t="s">
        <v>50</v>
      </c>
      <c r="D33" s="35">
        <v>0</v>
      </c>
      <c r="E33" s="35">
        <f>SUMIFS(Expenses!$K$2:$K$30,Expenses!$C$2:$C$30,C33)</f>
        <v>0</v>
      </c>
      <c r="F33" s="35">
        <f>-(E33-D33)</f>
        <v>0</v>
      </c>
      <c r="G33" s="25"/>
      <c r="R33" s="11"/>
    </row>
    <row r="34" ht="15.75" customFormat="1" s="14">
      <c r="A34" s="11"/>
      <c r="C34" s="34" t="s">
        <v>51</v>
      </c>
      <c r="D34" s="35">
        <v>0</v>
      </c>
      <c r="E34" s="35">
        <f>SUMIFS(Expenses!$K$2:$K$30,Expenses!$C$2:$C$30,C34)</f>
        <v>0</v>
      </c>
      <c r="F34" s="35">
        <f>-(E34-D34)</f>
        <v>0</v>
      </c>
      <c r="G34" s="25"/>
      <c r="R34" s="11"/>
    </row>
    <row r="35" ht="15.75" customFormat="1" s="14">
      <c r="A35" s="11"/>
      <c r="C35" s="34" t="s">
        <v>52</v>
      </c>
      <c r="D35" s="35">
        <v>0</v>
      </c>
      <c r="E35" s="35">
        <f>SUMIFS(Expenses!$K$2:$K$30,Expenses!$C$2:$C$30,C35)</f>
        <v>0</v>
      </c>
      <c r="F35" s="35">
        <f>-(E35-D35)</f>
        <v>0</v>
      </c>
      <c r="G35" s="25"/>
      <c r="R35" s="11"/>
    </row>
    <row r="36">
      <c r="A36" s="11"/>
      <c r="R36" s="11"/>
    </row>
    <row r="37">
      <c r="A37" s="11"/>
      <c r="R37" s="11"/>
    </row>
    <row r="38" customFormat="1" s="1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>
      <c r="A39" s="11"/>
      <c r="R39" s="11"/>
    </row>
    <row r="40">
      <c r="A40" s="11"/>
      <c r="R40" s="11"/>
    </row>
    <row r="41" ht="23.25" customFormat="1" s="14">
      <c r="A41" s="11"/>
      <c r="C41" s="57" t="s">
        <v>57</v>
      </c>
      <c r="D41" s="57"/>
      <c r="E41" s="57"/>
      <c r="F41" s="57"/>
      <c r="G41" s="57"/>
      <c r="R41" s="11"/>
    </row>
    <row r="42" ht="15" customFormat="1" s="14">
      <c r="A42" s="11"/>
      <c r="C42" s="16" t="s">
        <v>53</v>
      </c>
      <c r="D42" s="16" t="s">
        <v>28</v>
      </c>
      <c r="E42" s="16" t="s">
        <v>29</v>
      </c>
      <c r="F42" s="16" t="s">
        <v>30</v>
      </c>
      <c r="G42" s="26" t="s">
        <v>31</v>
      </c>
      <c r="R42" s="11"/>
    </row>
    <row r="43" ht="15.75" customFormat="1" s="14">
      <c r="A43" s="11"/>
      <c r="C43" s="34" t="s">
        <v>41</v>
      </c>
      <c r="D43" s="35">
        <v>400</v>
      </c>
      <c r="E43" s="35">
        <v>300</v>
      </c>
      <c r="F43" s="35">
        <v>400</v>
      </c>
      <c r="G43" s="35">
        <v>500</v>
      </c>
      <c r="R43" s="11"/>
    </row>
    <row r="44" ht="15.75" customFormat="1" s="14">
      <c r="A44" s="11"/>
      <c r="C44" s="34" t="s">
        <v>42</v>
      </c>
      <c r="D44" s="35">
        <v>0</v>
      </c>
      <c r="E44" s="35">
        <v>0</v>
      </c>
      <c r="F44" s="35">
        <v>0</v>
      </c>
      <c r="G44" s="35">
        <v>0</v>
      </c>
      <c r="R44" s="11"/>
    </row>
    <row r="45" ht="15.75" customFormat="1" s="14">
      <c r="A45" s="11"/>
      <c r="C45" s="34" t="s">
        <v>43</v>
      </c>
      <c r="D45" s="35">
        <v>0</v>
      </c>
      <c r="E45" s="35">
        <v>0</v>
      </c>
      <c r="F45" s="35">
        <v>0</v>
      </c>
      <c r="G45" s="35">
        <v>0</v>
      </c>
      <c r="R45" s="11"/>
    </row>
    <row r="46" ht="15.75" customFormat="1" s="14">
      <c r="A46" s="11"/>
      <c r="C46" s="34" t="s">
        <v>44</v>
      </c>
      <c r="D46" s="35">
        <v>0</v>
      </c>
      <c r="E46" s="35">
        <v>0</v>
      </c>
      <c r="F46" s="35">
        <v>0</v>
      </c>
      <c r="G46" s="35">
        <v>0</v>
      </c>
      <c r="R46" s="11"/>
    </row>
    <row r="47" ht="15.75" customFormat="1" s="14">
      <c r="A47" s="11"/>
      <c r="C47" s="34" t="s">
        <v>45</v>
      </c>
      <c r="D47" s="35">
        <v>0</v>
      </c>
      <c r="E47" s="35">
        <v>0</v>
      </c>
      <c r="F47" s="35">
        <v>0</v>
      </c>
      <c r="G47" s="35">
        <v>0</v>
      </c>
      <c r="R47" s="11"/>
    </row>
    <row r="48" ht="15.75" customFormat="1" s="14">
      <c r="A48" s="11"/>
      <c r="C48" s="34" t="s">
        <v>46</v>
      </c>
      <c r="D48" s="35">
        <v>0</v>
      </c>
      <c r="E48" s="35">
        <v>0</v>
      </c>
      <c r="F48" s="35">
        <v>0</v>
      </c>
      <c r="G48" s="35">
        <v>0</v>
      </c>
      <c r="R48" s="11"/>
    </row>
    <row r="49" ht="15.75" customFormat="1" s="14">
      <c r="A49" s="11"/>
      <c r="C49" s="34" t="s">
        <v>47</v>
      </c>
      <c r="D49" s="35">
        <v>0</v>
      </c>
      <c r="E49" s="35">
        <v>0</v>
      </c>
      <c r="F49" s="35">
        <v>0</v>
      </c>
      <c r="G49" s="35">
        <v>0</v>
      </c>
      <c r="R49" s="11"/>
    </row>
    <row r="50" ht="15.75" customFormat="1" s="14">
      <c r="A50" s="11"/>
      <c r="C50" s="34" t="s">
        <v>48</v>
      </c>
      <c r="D50" s="35">
        <v>0</v>
      </c>
      <c r="E50" s="35">
        <v>0</v>
      </c>
      <c r="F50" s="35">
        <v>0</v>
      </c>
      <c r="G50" s="35">
        <v>0</v>
      </c>
      <c r="R50" s="11"/>
    </row>
    <row r="51" ht="15.75" customFormat="1" s="14">
      <c r="A51" s="11"/>
      <c r="C51" s="34" t="s">
        <v>49</v>
      </c>
      <c r="D51" s="35">
        <v>0</v>
      </c>
      <c r="E51" s="35">
        <v>0</v>
      </c>
      <c r="F51" s="35">
        <v>0</v>
      </c>
      <c r="G51" s="35">
        <v>0</v>
      </c>
      <c r="R51" s="11"/>
    </row>
    <row r="52" ht="15.75" customFormat="1" s="14">
      <c r="A52" s="11"/>
      <c r="C52" s="34" t="s">
        <v>50</v>
      </c>
      <c r="D52" s="35">
        <v>0</v>
      </c>
      <c r="E52" s="35">
        <v>0</v>
      </c>
      <c r="F52" s="35">
        <v>0</v>
      </c>
      <c r="G52" s="35">
        <v>0</v>
      </c>
      <c r="R52" s="11"/>
    </row>
    <row r="53" ht="15.75" customFormat="1" s="14">
      <c r="A53" s="11"/>
      <c r="C53" s="34" t="s">
        <v>51</v>
      </c>
      <c r="D53" s="35">
        <v>0</v>
      </c>
      <c r="E53" s="35">
        <v>0</v>
      </c>
      <c r="F53" s="35">
        <v>0</v>
      </c>
      <c r="G53" s="35">
        <v>0</v>
      </c>
      <c r="R53" s="11"/>
    </row>
    <row r="54" ht="15.75" customFormat="1" s="14">
      <c r="A54" s="11"/>
      <c r="C54" s="34" t="s">
        <v>52</v>
      </c>
      <c r="D54" s="35">
        <v>0</v>
      </c>
      <c r="E54" s="35">
        <v>0</v>
      </c>
      <c r="F54" s="35">
        <v>0</v>
      </c>
      <c r="G54" s="35">
        <v>0</v>
      </c>
      <c r="R54" s="11"/>
    </row>
    <row r="55" ht="15.75" customFormat="1" s="14">
      <c r="A55" s="11"/>
      <c r="C55" s="39" t="s">
        <v>56</v>
      </c>
      <c r="D55" s="36">
        <f>SUM(D43:D54)</f>
        <v>400</v>
      </c>
      <c r="E55" s="36">
        <f>SUM(E43:E54)</f>
        <v>300</v>
      </c>
      <c r="F55" s="36">
        <f>SUM(F43:F54)</f>
        <v>400</v>
      </c>
      <c r="G55" s="36">
        <f>SUM(G43:G54)</f>
        <v>500</v>
      </c>
      <c r="R55" s="11"/>
    </row>
    <row r="56">
      <c r="A56" s="11"/>
      <c r="R56" s="11"/>
    </row>
    <row r="57">
      <c r="A57" s="11"/>
      <c r="R57" s="11"/>
    </row>
    <row r="58" customFormat="1" s="14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>
      <c r="A59" s="11"/>
      <c r="R59" s="11"/>
    </row>
    <row r="60">
      <c r="A60" s="11"/>
      <c r="R60" s="11"/>
    </row>
    <row r="61" customHeight="1" ht="20.25" customFormat="1" s="14">
      <c r="A61" s="11"/>
      <c r="C61" s="57" t="s">
        <v>121</v>
      </c>
      <c r="D61" s="57"/>
      <c r="E61" s="57"/>
      <c r="F61" s="57"/>
      <c r="G61" s="57"/>
      <c r="R61" s="11"/>
    </row>
    <row r="62" ht="15.75" customFormat="1" s="14">
      <c r="A62" s="11"/>
      <c r="C62" s="51" t="s">
        <v>1</v>
      </c>
      <c r="D62" s="51"/>
      <c r="E62" s="51"/>
      <c r="F62" s="16" t="s">
        <v>66</v>
      </c>
      <c r="G62" s="26" t="s">
        <v>62</v>
      </c>
      <c r="R62" s="11"/>
    </row>
    <row r="63" ht="15.75" customFormat="1" s="14">
      <c r="A63" s="11"/>
      <c r="C63" s="4" t="s">
        <v>119</v>
      </c>
      <c r="D63" s="4"/>
      <c r="E63" s="4"/>
      <c r="F63" s="35">
        <f>SUMIFS(Expenses!$K$2:$K$30,Expenses!$D$2:$D$30,C63)</f>
        <v>1050</v>
      </c>
      <c r="G63" s="35"/>
      <c r="R63" s="11"/>
    </row>
    <row r="64" ht="15.75" customFormat="1" s="14">
      <c r="A64" s="11"/>
      <c r="C64" s="45" t="s">
        <v>115</v>
      </c>
      <c r="D64" s="45"/>
      <c r="E64" s="45"/>
      <c r="F64" s="35">
        <f>SUMIFS(Expenses!$K$2:$K$30,Expenses!$D$2:$D$30,C64)</f>
        <v>0</v>
      </c>
      <c r="G64" s="35"/>
      <c r="R64" s="11"/>
    </row>
    <row r="65" ht="15.75" customFormat="1" s="14">
      <c r="A65" s="11"/>
      <c r="C65" s="45" t="s">
        <v>115</v>
      </c>
      <c r="D65" s="45"/>
      <c r="E65" s="45"/>
      <c r="F65" s="35">
        <f>SUMIFS(Expenses!$K$2:$K$30,Expenses!$D$2:$D$30,C65)</f>
        <v>0</v>
      </c>
      <c r="G65" s="35"/>
      <c r="R65" s="11"/>
    </row>
    <row r="66" ht="15.75" customFormat="1" s="14">
      <c r="A66" s="11"/>
      <c r="C66" s="45" t="s">
        <v>115</v>
      </c>
      <c r="D66" s="45"/>
      <c r="E66" s="45"/>
      <c r="F66" s="35">
        <f>SUMIFS(Expenses!$K$2:$K$30,Expenses!$D$2:$D$30,C66)</f>
        <v>0</v>
      </c>
      <c r="G66" s="35"/>
      <c r="R66" s="11"/>
    </row>
    <row r="67" ht="15.75" customFormat="1" s="14">
      <c r="A67" s="11"/>
      <c r="C67" s="45" t="s">
        <v>115</v>
      </c>
      <c r="D67" s="45"/>
      <c r="E67" s="45"/>
      <c r="F67" s="35">
        <f>SUMIFS(Expenses!$K$2:$K$30,Expenses!$D$2:$D$30,C67)</f>
        <v>0</v>
      </c>
      <c r="G67" s="35"/>
      <c r="R67" s="11"/>
    </row>
    <row r="68" ht="15.75" customFormat="1" s="14">
      <c r="A68" s="11"/>
      <c r="C68" s="45" t="s">
        <v>115</v>
      </c>
      <c r="D68" s="45"/>
      <c r="E68" s="45"/>
      <c r="F68" s="35">
        <f>SUMIFS(Expenses!$K$2:$K$30,Expenses!$D$2:$D$30,C68)</f>
        <v>0</v>
      </c>
      <c r="G68" s="35"/>
      <c r="R68" s="11"/>
    </row>
    <row r="69" ht="15.75" customFormat="1" s="14">
      <c r="A69" s="11"/>
      <c r="C69" s="45"/>
      <c r="D69" s="45"/>
      <c r="E69" s="45"/>
      <c r="F69" s="35">
        <f>SUMIFS(Expenses!$K$2:$K$30,Expenses!$D$2:$D$30,C69)</f>
        <v>0</v>
      </c>
      <c r="G69" s="35"/>
      <c r="R69" s="11"/>
    </row>
    <row r="70" ht="15.75" customFormat="1" s="14">
      <c r="A70" s="11"/>
      <c r="C70" s="45"/>
      <c r="D70" s="45"/>
      <c r="E70" s="45"/>
      <c r="F70" s="35">
        <f>SUMIFS(Expenses!$K$2:$K$30,Expenses!$D$2:$D$30,C70)</f>
        <v>0</v>
      </c>
      <c r="G70" s="35"/>
      <c r="R70" s="11"/>
    </row>
    <row r="71" ht="15.75" customFormat="1" s="14">
      <c r="A71" s="11"/>
      <c r="C71" s="45"/>
      <c r="D71" s="45"/>
      <c r="E71" s="45"/>
      <c r="F71" s="35">
        <f>SUMIFS(Expenses!$K$2:$K$30,Expenses!$D$2:$D$30,C71)</f>
        <v>0</v>
      </c>
      <c r="G71" s="35"/>
      <c r="R71" s="11"/>
    </row>
    <row r="72" ht="15.75" customFormat="1" s="14">
      <c r="A72" s="11"/>
      <c r="C72" s="45"/>
      <c r="D72" s="45"/>
      <c r="E72" s="45"/>
      <c r="F72" s="35">
        <f>SUMIFS(Expenses!$K$2:$K$30,Expenses!$D$2:$D$30,C72)</f>
        <v>0</v>
      </c>
      <c r="G72" s="35"/>
      <c r="R72" s="11"/>
    </row>
    <row r="73" ht="15.75" customFormat="1" s="14">
      <c r="A73" s="11"/>
      <c r="C73" s="45"/>
      <c r="D73" s="45"/>
      <c r="E73" s="45"/>
      <c r="F73" s="35">
        <f>SUMIFS(Expenses!$K$2:$K$30,Expenses!$D$2:$D$30,C73)</f>
        <v>0</v>
      </c>
      <c r="G73" s="35"/>
      <c r="R73" s="11"/>
    </row>
    <row r="74" ht="15.75" customFormat="1" s="14">
      <c r="A74" s="11"/>
      <c r="C74" s="45"/>
      <c r="D74" s="45"/>
      <c r="E74" s="45"/>
      <c r="F74" s="35">
        <f>SUMIFS(Expenses!$K$2:$K$30,Expenses!$D$2:$D$30,C74)</f>
        <v>0</v>
      </c>
      <c r="G74" s="35"/>
      <c r="R74" s="11"/>
    </row>
    <row r="75" ht="15.75" customFormat="1" s="14">
      <c r="A75" s="11"/>
      <c r="C75" s="53" t="s">
        <v>56</v>
      </c>
      <c r="D75" s="53"/>
      <c r="E75" s="53"/>
      <c r="F75" s="36">
        <f>SUM(F63:F74)</f>
        <v>1050</v>
      </c>
      <c r="G75" s="36"/>
      <c r="H75" s="54"/>
      <c r="R75" s="11"/>
    </row>
    <row r="76">
      <c r="A76" s="11"/>
      <c r="R76" s="11"/>
    </row>
    <row r="77">
      <c r="A77" s="11"/>
      <c r="R77" s="11"/>
    </row>
    <row r="78" customFormat="1" s="14">
      <c r="A78" s="11"/>
      <c r="R78" s="11"/>
    </row>
    <row r="79">
      <c r="A79" s="11"/>
      <c r="R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</sheetData>
  <mergeCells count="19">
    <mergeCell ref="B1:K1"/>
    <mergeCell ref="C3:G3"/>
    <mergeCell ref="C22:G22"/>
    <mergeCell ref="C41:G41"/>
    <mergeCell ref="C61:G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</mergeCells>
  <conditionalFormatting sqref="F5:F8">
    <cfRule type="cellIs" dxfId="3" priority="19" operator="greaterThan">
      <formula>0</formula>
    </cfRule>
    <cfRule type="cellIs" dxfId="2" priority="20" operator="lessThanOrEqual">
      <formula>0</formula>
    </cfRule>
  </conditionalFormatting>
  <conditionalFormatting sqref="F10:F16">
    <cfRule type="dataBar" priority="22">
      <dataBar>
        <cfvo type="min"/>
        <cfvo type="max"/>
        <color rgb="FFFF555A"/>
      </dataBar>
    </cfRule>
  </conditionalFormatting>
  <conditionalFormatting sqref="F24">
    <cfRule type="cellIs" dxfId="1" priority="8" operator="lessThan">
      <formula>0</formula>
    </cfRule>
  </conditionalFormatting>
  <conditionalFormatting sqref="F24">
    <cfRule type="cellIs" dxfId="0" priority="7" operator="greaterThan">
      <formula>0</formula>
    </cfRule>
  </conditionalFormatting>
  <conditionalFormatting sqref="F25">
    <cfRule type="cellIs" dxfId="1" priority="4" operator="lessThan">
      <formula>0</formula>
    </cfRule>
  </conditionalFormatting>
  <conditionalFormatting sqref="F25">
    <cfRule type="cellIs" dxfId="0" priority="3" operator="greaterThan">
      <formula>0</formula>
    </cfRule>
  </conditionalFormatting>
  <conditionalFormatting sqref="F26:F35">
    <cfRule type="cellIs" dxfId="1" priority="2" operator="lessThan">
      <formula>0</formula>
    </cfRule>
  </conditionalFormatting>
  <conditionalFormatting sqref="F26:F35">
    <cfRule type="cellIs" dxfId="0" priority="1" operator="greaterThan">
      <formula>0</formula>
    </cfRule>
  </conditionalFormatting>
  <dataValidations count="4">
    <dataValidation type="list" sqref="C30 C32 C34 C49 C51 C53" allowBlank="true" showErrorMessage="true" showInputMessage="true">
      <formula1>#REF!</formula1>
    </dataValidation>
    <dataValidation type="list" sqref="C26 C30 C32 C34" allowBlank="true" showErrorMessage="true" showInputMessage="true">
      <formula1>'Data Lists'!A1:A8</formula1>
    </dataValidation>
    <dataValidation type="list" sqref="C27" allowBlank="true" showErrorMessage="true" showInputMessage="true">
      <formula1>'Data Lists'!A1:A8</formula1>
    </dataValidation>
    <dataValidation type="list" sqref="C26" allowBlank="true" showErrorMessage="true" showInputMessage="true">
      <formula1>'Data Lists'!A1:A8</formula1>
    </dataValidation>
    <dataValidation type="list" sqref="C27" allowBlank="true" showErrorMessage="true" showInputMessage="true">
      <formula1>'Data Lists'!A1:A8</formula1>
    </dataValidation>
    <dataValidation type="list" sqref="C45 C49 C51 C53" allowBlank="true" showErrorMessage="true" showInputMessage="true">
      <formula1>'Data Lists'!A1:A8</formula1>
    </dataValidation>
    <dataValidation type="list" sqref="C46" allowBlank="true" showErrorMessage="true" showInputMessage="true">
      <formula1>'Data Lists'!A1:A8</formula1>
    </dataValidation>
    <dataValidation type="list" sqref="C45" allowBlank="true" showErrorMessage="true" showInputMessage="true">
      <formula1>'Data Lists'!A1:A8</formula1>
    </dataValidation>
    <dataValidation type="list" sqref="C46" allowBlank="true" showErrorMessage="true" showInputMessage="true">
      <formula1>'Data Lists'!A1:A8</formula1>
    </dataValidation>
    <dataValidation type="list" sqref="C5" allowBlank="true" showErrorMessage="true" showInputMessage="true">
      <formula1>'Data Lists'!A2:A9</formula1>
    </dataValidation>
    <dataValidation type="list" sqref="C6" allowBlank="true" showErrorMessage="true" showInputMessage="true">
      <formula1>'Data Lists'!A2:A9</formula1>
    </dataValidation>
    <dataValidation type="list" sqref="C7" allowBlank="true" showErrorMessage="true" showInputMessage="true">
      <formula1>'Data Lists'!A2:A9</formula1>
    </dataValidation>
    <dataValidation type="list" sqref="C8" allowBlank="true" showErrorMessage="true" showInputMessage="true">
      <formula1>'Data Lists'!A2:A9</formula1>
    </dataValidation>
  </dataValidations>
  <pageMargins left="0.7" right="0.7" top="0.75" bottom="0.75" header="0.3" footer="0.3"/>
  <drawing r:id="rId1"/>
  <extLst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2584-19E7-4ABA-9600-8EACB57812FF}">
  <dimension ref="A1:C23"/>
  <sheetViews>
    <sheetView workbookViewId="0">
      <selection activeCell="A1" sqref="A1" activeCellId="0"/>
    </sheetView>
  </sheetViews>
  <sheetFormatPr defaultRowHeight="14.4" x14ac:dyDescent="0.3" outlineLevelRow="0" outlineLevelCol="0"/>
  <cols>
    <col min="1" max="1" width="22.6640625" customWidth="1"/>
    <col min="2" max="2" width="22.6640625" customWidth="1"/>
    <col min="3" max="3" width="22.6640625" customWidth="1"/>
  </cols>
  <sheetData>
    <row r="1" ht="18">
      <c r="A1" s="67" t="s">
        <v>58</v>
      </c>
      <c r="B1" s="67" t="s">
        <v>3</v>
      </c>
      <c r="C1" s="67" t="s">
        <v>27</v>
      </c>
    </row>
    <row r="2" ht="15">
      <c r="A2" t="s">
        <v>118</v>
      </c>
      <c r="B2" t="s">
        <v>118</v>
      </c>
      <c r="C2" s="8">
        <v>0</v>
      </c>
    </row>
    <row r="3" ht="15">
      <c r="A3" t="s">
        <v>28</v>
      </c>
      <c r="B3" t="s">
        <v>18</v>
      </c>
      <c r="C3" s="8">
        <v>5E-2</v>
      </c>
    </row>
    <row r="4" ht="15">
      <c r="A4" t="s">
        <v>29</v>
      </c>
      <c r="B4" t="s">
        <v>19</v>
      </c>
      <c r="C4" s="8">
        <v>0.1</v>
      </c>
    </row>
    <row r="5" ht="15.75">
      <c r="A5" t="s">
        <v>30</v>
      </c>
      <c r="B5" t="s">
        <v>20</v>
      </c>
      <c r="C5" s="8">
        <v>0.15000000000000002</v>
      </c>
    </row>
    <row r="6">
      <c r="A6" t="s">
        <v>31</v>
      </c>
      <c r="B6" t="s">
        <v>21</v>
      </c>
      <c r="C6" s="8">
        <v>0.2</v>
      </c>
    </row>
    <row r="7">
      <c r="A7" t="s">
        <v>32</v>
      </c>
      <c r="B7" t="s">
        <v>22</v>
      </c>
    </row>
    <row r="8" ht="15">
      <c r="A8" t="s">
        <v>33</v>
      </c>
      <c r="B8" t="s">
        <v>17</v>
      </c>
    </row>
    <row r="9">
      <c r="A9" t="s">
        <v>34</v>
      </c>
      <c r="B9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Views>
    <sheetView workbookViewId="0" topLeftCell="A1">
      <selection activeCell="A1" activeCellId="0" sqref="A1"/>
    </sheetView>
  </sheetViews>
  <sheetFormatPr defaultRowHeight="15" outlineLevelRow="0" outlineLevelCol="0"/>
  <cols>
    <col min="1" max="1" width="5" customWidth="1"/>
    <col min="11" max="11" width="6.5546875" customWidth="1"/>
  </cols>
  <sheetData>
    <row r="1" ht="30">
      <c r="A1" s="11"/>
      <c r="B1" s="30" t="s">
        <v>81</v>
      </c>
      <c r="C1" s="30"/>
      <c r="D1" s="30"/>
      <c r="E1" s="30"/>
      <c r="F1" s="30"/>
      <c r="G1" s="30"/>
      <c r="H1" s="30"/>
      <c r="I1" s="30"/>
      <c r="J1" s="30"/>
      <c r="K1" s="30"/>
    </row>
    <row r="2" ht="18">
      <c r="A2" s="11"/>
      <c r="B2" s="63"/>
      <c r="C2" s="14"/>
      <c r="D2" s="14"/>
      <c r="E2" s="14"/>
      <c r="F2" s="14"/>
      <c r="G2" s="14"/>
      <c r="H2" s="14"/>
      <c r="I2" s="14"/>
      <c r="J2" s="14"/>
      <c r="K2" s="11"/>
    </row>
    <row r="3" ht="18">
      <c r="A3" s="11"/>
      <c r="B3" s="63"/>
      <c r="C3" s="14"/>
      <c r="D3" s="14"/>
      <c r="E3" s="14"/>
      <c r="F3" s="14"/>
      <c r="G3" s="14"/>
      <c r="H3" s="14"/>
      <c r="I3" s="14"/>
      <c r="J3" s="14"/>
      <c r="K3" s="11"/>
    </row>
    <row r="4" ht="18">
      <c r="A4" s="11"/>
      <c r="B4" s="63"/>
      <c r="C4" s="14"/>
      <c r="D4" s="14"/>
      <c r="E4" s="14"/>
      <c r="F4" s="14"/>
      <c r="G4" s="14"/>
      <c r="H4" s="14"/>
      <c r="I4" s="14"/>
      <c r="J4" s="14"/>
      <c r="K4" s="11"/>
    </row>
    <row r="5" ht="18">
      <c r="A5" s="11"/>
      <c r="B5" s="63"/>
      <c r="C5" s="14"/>
      <c r="D5" s="14"/>
      <c r="E5" s="14"/>
      <c r="F5" s="14"/>
      <c r="G5" s="14"/>
      <c r="H5" s="14"/>
      <c r="I5" s="14"/>
      <c r="J5" s="14"/>
      <c r="K5" s="11"/>
    </row>
    <row r="6">
      <c r="A6" s="11"/>
      <c r="B6" s="14"/>
      <c r="C6" s="14"/>
      <c r="D6" s="14"/>
      <c r="E6" s="14"/>
      <c r="F6" s="14"/>
      <c r="G6" s="14"/>
      <c r="H6" s="14"/>
      <c r="I6" s="14"/>
      <c r="J6" s="14"/>
      <c r="K6" s="11"/>
    </row>
    <row r="7">
      <c r="A7" s="11"/>
      <c r="B7" s="14"/>
      <c r="C7" s="14"/>
      <c r="D7" s="14"/>
      <c r="E7" s="14"/>
      <c r="F7" s="14"/>
      <c r="G7" s="14"/>
      <c r="H7" s="14"/>
      <c r="I7" s="14"/>
      <c r="J7" s="14"/>
      <c r="K7" s="11"/>
    </row>
    <row r="8">
      <c r="A8" s="11"/>
      <c r="B8" s="14"/>
      <c r="C8" s="14"/>
      <c r="D8" s="14"/>
      <c r="E8" s="14"/>
      <c r="F8" s="14"/>
      <c r="G8" s="14"/>
      <c r="H8" s="14"/>
      <c r="I8" s="14"/>
      <c r="J8" s="14"/>
      <c r="K8" s="11"/>
    </row>
    <row r="9">
      <c r="A9" s="11"/>
      <c r="B9" s="14"/>
      <c r="C9" s="14"/>
      <c r="D9" s="14"/>
      <c r="E9" s="14"/>
      <c r="F9" s="14"/>
      <c r="G9" s="14"/>
      <c r="H9" s="14"/>
      <c r="I9" s="14"/>
      <c r="J9" s="14"/>
      <c r="K9" s="11"/>
    </row>
    <row r="10">
      <c r="A10" s="11"/>
      <c r="B10" s="14"/>
      <c r="C10" s="14"/>
      <c r="D10" s="14"/>
      <c r="E10" s="14"/>
      <c r="F10" s="14"/>
      <c r="G10" s="14"/>
      <c r="H10" s="14"/>
      <c r="I10" s="14"/>
      <c r="J10" s="14"/>
      <c r="K10" s="11"/>
    </row>
    <row r="11">
      <c r="A11" s="11"/>
      <c r="B11" s="14"/>
      <c r="C11" s="14"/>
      <c r="D11" s="14"/>
      <c r="E11" s="14"/>
      <c r="F11" s="14"/>
      <c r="G11" s="14"/>
      <c r="H11" s="14"/>
      <c r="I11" s="14"/>
      <c r="J11" s="14"/>
      <c r="K11" s="11"/>
    </row>
    <row r="12">
      <c r="A12" s="11"/>
      <c r="B12" s="14"/>
      <c r="C12" s="14"/>
      <c r="D12" s="14"/>
      <c r="E12" s="14"/>
      <c r="F12" s="14"/>
      <c r="G12" s="14"/>
      <c r="H12" s="14"/>
      <c r="I12" s="14"/>
      <c r="J12" s="14"/>
      <c r="K12" s="11"/>
    </row>
    <row r="13">
      <c r="A13" s="11"/>
      <c r="B13" s="14"/>
      <c r="C13" s="14"/>
      <c r="D13" s="14"/>
      <c r="E13" s="14"/>
      <c r="F13" s="14"/>
      <c r="G13" s="14"/>
      <c r="H13" s="14"/>
      <c r="I13" s="14"/>
      <c r="J13" s="14"/>
      <c r="K13" s="11"/>
    </row>
    <row r="14">
      <c r="A14" s="11"/>
      <c r="B14" s="14"/>
      <c r="C14" s="14"/>
      <c r="D14" s="14"/>
      <c r="E14" s="14"/>
      <c r="F14" s="14"/>
      <c r="G14" s="14"/>
      <c r="H14" s="14"/>
      <c r="I14" s="14"/>
      <c r="J14" s="14"/>
      <c r="K14" s="11"/>
    </row>
    <row r="15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1"/>
    </row>
    <row r="16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1"/>
    </row>
    <row r="17">
      <c r="A17" s="11"/>
      <c r="B17" s="14"/>
      <c r="C17" s="14"/>
      <c r="D17" s="14"/>
      <c r="E17" s="14"/>
      <c r="F17" s="14"/>
      <c r="G17" s="14"/>
      <c r="H17" s="14"/>
      <c r="I17" s="14"/>
      <c r="J17" s="14"/>
      <c r="K17" s="11"/>
    </row>
    <row r="18">
      <c r="A18" s="11"/>
      <c r="B18" s="14"/>
      <c r="C18" s="14"/>
      <c r="D18" s="14"/>
      <c r="E18" s="14"/>
      <c r="F18" s="14"/>
      <c r="G18" s="14"/>
      <c r="H18" s="14"/>
      <c r="I18" s="14"/>
      <c r="J18" s="14"/>
      <c r="K18" s="11"/>
    </row>
    <row r="19">
      <c r="A19" s="11"/>
      <c r="B19" s="14"/>
      <c r="C19" s="14"/>
      <c r="D19" s="14"/>
      <c r="E19" s="14"/>
      <c r="F19" s="14"/>
      <c r="G19" s="14"/>
      <c r="H19" s="14"/>
      <c r="I19" s="14"/>
      <c r="J19" s="14"/>
      <c r="K19" s="11"/>
    </row>
    <row r="20">
      <c r="A20" s="11"/>
      <c r="B20" s="14"/>
      <c r="C20" s="14"/>
      <c r="D20" s="14"/>
      <c r="E20" s="14"/>
      <c r="F20" s="14"/>
      <c r="G20" s="14"/>
      <c r="H20" s="14"/>
      <c r="I20" s="14"/>
      <c r="J20" s="14"/>
      <c r="K20" s="11"/>
    </row>
    <row r="21">
      <c r="A21" s="11"/>
      <c r="B21" s="14"/>
      <c r="C21" s="14"/>
      <c r="D21" s="14"/>
      <c r="E21" s="14"/>
      <c r="F21" s="14"/>
      <c r="G21" s="14"/>
      <c r="H21" s="14"/>
      <c r="I21" s="14"/>
      <c r="J21" s="14"/>
      <c r="K21" s="11"/>
    </row>
    <row r="22">
      <c r="A22" s="11"/>
      <c r="B22" s="14"/>
      <c r="C22" s="14"/>
      <c r="D22" s="14"/>
      <c r="E22" s="14"/>
      <c r="F22" s="14"/>
      <c r="G22" s="14"/>
      <c r="H22" s="14"/>
      <c r="I22" s="14"/>
      <c r="J22" s="14"/>
      <c r="K22" s="11"/>
    </row>
    <row r="23">
      <c r="A23" s="11"/>
      <c r="B23" s="14"/>
      <c r="C23" s="14"/>
      <c r="D23" s="14"/>
      <c r="E23" s="14"/>
      <c r="F23" s="14"/>
      <c r="G23" s="14"/>
      <c r="H23" s="14"/>
      <c r="I23" s="14"/>
      <c r="J23" s="14"/>
      <c r="K23" s="11"/>
    </row>
    <row r="24">
      <c r="A24" s="11"/>
      <c r="B24" s="14"/>
      <c r="C24" s="14"/>
      <c r="D24" s="14"/>
      <c r="E24" s="14"/>
      <c r="F24" s="14"/>
      <c r="G24" s="14"/>
      <c r="H24" s="14"/>
      <c r="I24" s="14"/>
      <c r="J24" s="14"/>
      <c r="K24" s="11"/>
    </row>
    <row r="25">
      <c r="A25" s="11"/>
      <c r="B25" s="14"/>
      <c r="C25" s="14"/>
      <c r="D25" s="14"/>
      <c r="E25" s="14"/>
      <c r="F25" s="14"/>
      <c r="G25" s="14"/>
      <c r="H25" s="14"/>
      <c r="I25" s="14"/>
      <c r="J25" s="14"/>
      <c r="K25" s="11"/>
    </row>
    <row r="26">
      <c r="A26" s="11"/>
      <c r="B26" s="14"/>
      <c r="C26" s="14"/>
      <c r="D26" s="14"/>
      <c r="E26" s="14"/>
      <c r="F26" s="14"/>
      <c r="G26" s="14"/>
      <c r="H26" s="14"/>
      <c r="I26" s="14"/>
      <c r="J26" s="14"/>
      <c r="K26" s="11"/>
    </row>
    <row r="27">
      <c r="A27" s="11"/>
      <c r="B27" s="14"/>
      <c r="C27" s="14"/>
      <c r="D27" s="14"/>
      <c r="E27" s="14"/>
      <c r="F27" s="14"/>
      <c r="G27" s="14"/>
      <c r="H27" s="14"/>
      <c r="I27" s="14"/>
      <c r="J27" s="14"/>
      <c r="K27" s="11"/>
    </row>
    <row r="28">
      <c r="A28" s="11"/>
      <c r="B28" s="14"/>
      <c r="C28" s="14"/>
      <c r="D28" s="14"/>
      <c r="E28" s="14"/>
      <c r="F28" s="14"/>
      <c r="G28" s="14"/>
      <c r="H28" s="14"/>
      <c r="I28" s="14"/>
      <c r="J28" s="14"/>
      <c r="K28" s="11"/>
    </row>
    <row r="29">
      <c r="A29" s="11"/>
      <c r="B29" s="14"/>
      <c r="C29" s="14"/>
      <c r="D29" s="14"/>
      <c r="E29" s="14"/>
      <c r="F29" s="14"/>
      <c r="G29" s="14"/>
      <c r="H29" s="14"/>
      <c r="I29" s="14"/>
      <c r="J29" s="14"/>
      <c r="K29" s="11"/>
    </row>
    <row r="30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</sheetData>
  <pageMargins left="0.7" right="0.7" top="0.75" bottom="0.75" header="0.3" footer="0.3"/>
  <drawing r:id="rId1"/>
</worksheet>
</file>

<file path=customXml/_rels/item1.xml.rels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f558cf-7e1c-45c3-8605-a9bfe6b4eb5a">
      <Terms xmlns="http://schemas.microsoft.com/office/infopath/2007/PartnerControls"/>
    </lcf76f155ced4ddcb4097134ff3c332f>
    <TaxCatchAll xmlns="db968b43-d2b1-4462-bd48-3f76b647c15b" xsi:nil="true"/>
    <_dlc_DocId xmlns="db968b43-d2b1-4462-bd48-3f76b647c15b">XS4XF4A3DKMX-2098062730-9117</_dlc_DocId>
    <_dlc_DocIdUrl xmlns="db968b43-d2b1-4462-bd48-3f76b647c15b">
      <Url>https://mobisystems1.sharepoint.com/sites/FileStorage/_layouts/15/DocIdRedir.aspx?ID=XS4XF4A3DKMX-2098062730-9117</Url>
      <Description>XS4XF4A3DKMX-2098062730-9117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E21C17DB43846992C07F18F5E924D" ma:contentTypeVersion="13" ma:contentTypeDescription="Create a new document." ma:contentTypeScope="" ma:versionID="0c0828d25b62870db20210d76f67d5d2">
  <xsd:schema xmlns:xsd="http://www.w3.org/2001/XMLSchema" xmlns:xs="http://www.w3.org/2001/XMLSchema" xmlns:p="http://schemas.microsoft.com/office/2006/metadata/properties" xmlns:ns2="db968b43-d2b1-4462-bd48-3f76b647c15b" xmlns:ns3="95f558cf-7e1c-45c3-8605-a9bfe6b4eb5a" targetNamespace="http://schemas.microsoft.com/office/2006/metadata/properties" ma:root="true" ma:fieldsID="64e5cced10046327191fccb853fd5c43" ns2:_="" ns3:_="">
    <xsd:import namespace="db968b43-d2b1-4462-bd48-3f76b647c15b"/>
    <xsd:import namespace="95f558cf-7e1c-45c3-8605-a9bfe6b4eb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8b43-d2b1-4462-bd48-3f76b647c1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d1e1076-c2b0-49f1-823a-e092f8e503ce}" ma:internalName="TaxCatchAll" ma:showField="CatchAllData" ma:web="db968b43-d2b1-4462-bd48-3f76b647c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558cf-7e1c-45c3-8605-a9bfe6b4e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b70f62e-06a4-4a9b-85ed-a60cca7d9f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9AB25F3-022C-45A7-A999-AAF98C82F90B}">
  <ds:schemaRefs>
    <ds:schemaRef ds:uri="http://schemas.microsoft.com/office/infopath/2007/PartnerControls"/>
    <ds:schemaRef ds:uri="http://purl.org/dc/elements/1.1/"/>
    <ds:schemaRef ds:uri="05167181-8b68-4f75-ac24-5add9b808c3d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dd9116c0-c1d3-41c3-8425-001d7e6800ee"/>
  </ds:schemaRefs>
</ds:datastoreItem>
</file>

<file path=customXml/itemProps2.xml><?xml version="1.0" encoding="utf-8"?>
<ds:datastoreItem xmlns:ds="http://schemas.openxmlformats.org/officeDocument/2006/customXml" ds:itemID="{E19BD0A5-5C2E-4BBF-90C6-525B8E9ACE05}"/>
</file>

<file path=customXml/itemProps3.xml><?xml version="1.0" encoding="utf-8"?>
<ds:datastoreItem xmlns:ds="http://schemas.openxmlformats.org/officeDocument/2006/customXml" ds:itemID="{74FD6EEB-8322-4728-B413-4ECB5B8ED95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FFC10D0-4ACE-44E3-AA5F-A049852B0D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Expenses</vt:lpstr>
      <vt:lpstr>Summary</vt:lpstr>
      <vt:lpstr>Data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gergana.cholakova</dc:creator>
  <cp:lastModifiedBy>gergana.cholakova</cp:lastModifiedBy>
  <dcterms:created xsi:type="dcterms:W3CDTF">2020-05-16T12:05:45Z</dcterms:created>
  <dcterms:modified xsi:type="dcterms:W3CDTF">2025-07-24T07:44:02Z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0x010100888E21C17DB43846992C07F18F5E924D</vt:lpwstr>
  </property>
  <property fmtid="{D5CDD505-2E9C-101B-9397-08002B2CF9AE}" pid="3" name="_dlc_DocIdItemGuid">
    <vt:lpwstr>ed6691ca-68ae-4322-a7b8-2f3422e8d976</vt:lpwstr>
  </property>
</Properties>
</file>